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/>
  </bookViews>
  <sheets>
    <sheet name="2024" sheetId="1" r:id="rId1"/>
  </sheets>
  <externalReferences>
    <externalReference r:id="rId2"/>
    <externalReference r:id="rId3"/>
  </externalReferences>
  <calcPr calcId="144525"/>
</workbook>
</file>

<file path=xl/calcChain.xml><?xml version="1.0" encoding="utf-8"?>
<calcChain xmlns="http://schemas.openxmlformats.org/spreadsheetml/2006/main">
  <c r="W21" i="1" l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W3" i="1"/>
  <c r="U3" i="1"/>
  <c r="T3" i="1"/>
  <c r="S3" i="1"/>
  <c r="R3" i="1"/>
  <c r="Q3" i="1"/>
  <c r="P3" i="1"/>
  <c r="O3" i="1"/>
  <c r="N3" i="1"/>
  <c r="M3" i="1"/>
  <c r="L3" i="1"/>
  <c r="K3" i="1"/>
  <c r="J3" i="1"/>
  <c r="I3" i="1"/>
  <c r="H3" i="1"/>
  <c r="G3" i="1"/>
  <c r="F3" i="1"/>
  <c r="E3" i="1"/>
  <c r="D3" i="1"/>
  <c r="C3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</calcChain>
</file>

<file path=xl/sharedStrings.xml><?xml version="1.0" encoding="utf-8"?>
<sst xmlns="http://schemas.openxmlformats.org/spreadsheetml/2006/main" count="53" uniqueCount="52">
  <si>
    <t>№ п/п</t>
  </si>
  <si>
    <t>Територіальні органи Держрибагентства</t>
  </si>
  <si>
    <t>Викрито порушень</t>
  </si>
  <si>
    <t>Кількість порушень користувачів водних біоресурсів</t>
  </si>
  <si>
    <t>Накладено штрафів, грн</t>
  </si>
  <si>
    <t>Нараховано збитків, грн</t>
  </si>
  <si>
    <t>Вилучено водних біоресурсів (кг)</t>
  </si>
  <si>
    <t>Вилучено знарядь лову, шт.</t>
  </si>
  <si>
    <t>Затримано транспортних засобів (у тому числі плавучих)</t>
  </si>
  <si>
    <t>Усього</t>
  </si>
  <si>
    <t>ст. 85, ч. 3 КУпАП</t>
  </si>
  <si>
    <t>ст. 85 ч.4 КУпАП</t>
  </si>
  <si>
    <t>ст. 88' КУпАП</t>
  </si>
  <si>
    <t>складених актів виявлення та вилучення майна, власник якого не встановлений</t>
  </si>
  <si>
    <t>Інші</t>
  </si>
  <si>
    <t>Всього</t>
  </si>
  <si>
    <t xml:space="preserve"> у фізичних осіб та користувачів водних біоресусрів</t>
  </si>
  <si>
    <t>за незаконне придбання чи збут</t>
  </si>
  <si>
    <t>за актами виявлення та вилучення майна, власник якого не встановлений</t>
  </si>
  <si>
    <t>Усього, шт</t>
  </si>
  <si>
    <t xml:space="preserve">сіток </t>
  </si>
  <si>
    <t>колючі, отруєні, вибухові</t>
  </si>
  <si>
    <t>засоби та знаряддя лову із застосуванням електроструму</t>
  </si>
  <si>
    <t>засоби та знаряддя лову підводних мисливців</t>
  </si>
  <si>
    <t>раколовки</t>
  </si>
  <si>
    <t>інші</t>
  </si>
  <si>
    <t>Азовське басейнове управління Державного агентства меліорації та рибного господарства</t>
  </si>
  <si>
    <t>Управління Державного агентства меліорації та рибного господарства у Вінницькій області</t>
  </si>
  <si>
    <t>Управління Державного агентства меліорації та рибного господарства у Волинській області</t>
  </si>
  <si>
    <t>Управління Державного агентства меліорації та рибного господарства у Дніпропетровській області</t>
  </si>
  <si>
    <t>Управління Державного агентства меліорації та рибного господарства у Донецькій області</t>
  </si>
  <si>
    <t>Управління Державного агентства меліорації та рибного господарства у Житомирській області</t>
  </si>
  <si>
    <t>Управління Державного агентства меліорації та рибного господарства у Закарпатській області</t>
  </si>
  <si>
    <t>Управління Державного агентства меліорації та рибного господарства у Запорізькій області</t>
  </si>
  <si>
    <t>Управління Державного агентства меліорації та рибного господарства у Івано-Франківській області</t>
  </si>
  <si>
    <t>Управління Державного агентства меліорації та рибного господарства у Кіровоградській області</t>
  </si>
  <si>
    <t>Управління Державного агентства меліорації та рибного господарства у Луганській області</t>
  </si>
  <si>
    <t>Управління Державного агентства меліорації та рибного господарства у Львівській області</t>
  </si>
  <si>
    <t>Управління Державного агентства меліорації та рибного господарства у м. Києві та Київській області</t>
  </si>
  <si>
    <t>Управління Державного агентства меліорації та рибного господарства у Миколаївській області</t>
  </si>
  <si>
    <t>Управління Державного агентства меліорації та рибного господарства у Одеській області</t>
  </si>
  <si>
    <t>Управління Державного агентства меліорації та рибного господарства у Полтавській області</t>
  </si>
  <si>
    <t>Управління Державного агентства меліорації та рибного господарства у Рівненській області</t>
  </si>
  <si>
    <t>Управління Державного агентства меліорації та рибного господарства у Сумській області</t>
  </si>
  <si>
    <t>Управління Державного агентства меліорації та рибного господарства у Тернопільській області</t>
  </si>
  <si>
    <t>Управління Державного агентства меліорації та рибного господарства у Харківській області</t>
  </si>
  <si>
    <t>Управління Державного агентства меліорації та рибного господарства у Херсонській області</t>
  </si>
  <si>
    <t>Управління Державного агентства меліорації та рибного господарства у Хмельницькій області</t>
  </si>
  <si>
    <t>Управління Державного агентства меліорації та рибного господарства у Черкаській області</t>
  </si>
  <si>
    <t>Управління Державного агентства меліорації та рибного господарства у Чернівецькій області</t>
  </si>
  <si>
    <t>Управління Державного агентства меліорації та рибного господарства у Чернігівській області</t>
  </si>
  <si>
    <t>Чорноморське басейнове управління Державного агентства меліорації та рибного господарства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</si>
</sst>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 &quot;#,##0.00&quot; &quot;;&quot;-&quot;#,##0.00&quot; &quot;;&quot; -&quot;00&quot; &quot;;&quot; &quot;@&quot; &quot;"/>
  </numFmts>
  <fonts count="10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 applyNumberFormat="0" applyFont="0" applyBorder="0" applyProtection="0"/>
  </cellStyleXfs>
  <cellXfs count="71">
    <xf numFmtId="0" fontId="0" fillId="0" borderId="0" xfId="0"/>
    <xf numFmtId="0" fontId="3" fillId="0" borderId="1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 textRotation="90" wrapText="1"/>
    </xf>
    <xf numFmtId="0" fontId="6" fillId="0" borderId="0" xfId="0" applyFont="1"/>
    <xf numFmtId="0" fontId="3" fillId="0" borderId="3" xfId="2" applyFont="1" applyFill="1" applyBorder="1" applyAlignment="1">
      <alignment horizontal="center" vertical="center" textRotation="90" wrapText="1"/>
    </xf>
    <xf numFmtId="0" fontId="3" fillId="0" borderId="4" xfId="2" applyFont="1" applyFill="1" applyBorder="1" applyAlignment="1">
      <alignment horizontal="center" vertical="center" textRotation="90" wrapText="1"/>
    </xf>
    <xf numFmtId="0" fontId="3" fillId="0" borderId="5" xfId="2" applyFont="1" applyFill="1" applyBorder="1" applyAlignment="1">
      <alignment horizontal="center" vertical="center" textRotation="90" wrapText="1"/>
    </xf>
    <xf numFmtId="0" fontId="5" fillId="0" borderId="5" xfId="2" applyFont="1" applyFill="1" applyBorder="1" applyAlignment="1">
      <alignment horizontal="center" vertical="center" textRotation="90" wrapText="1"/>
    </xf>
    <xf numFmtId="4" fontId="4" fillId="0" borderId="1" xfId="2" applyNumberFormat="1" applyFont="1" applyFill="1" applyBorder="1" applyAlignment="1">
      <alignment horizontal="center" vertical="center" textRotation="90" wrapText="1"/>
    </xf>
    <xf numFmtId="0" fontId="5" fillId="0" borderId="6" xfId="2" applyFont="1" applyFill="1" applyBorder="1" applyAlignment="1">
      <alignment horizontal="center" vertical="center" textRotation="90" wrapText="1"/>
    </xf>
    <xf numFmtId="0" fontId="5" fillId="0" borderId="7" xfId="2" applyFont="1" applyFill="1" applyBorder="1" applyAlignment="1">
      <alignment horizontal="center" vertical="center" textRotation="90" wrapText="1"/>
    </xf>
    <xf numFmtId="2" fontId="5" fillId="0" borderId="7" xfId="2" applyNumberFormat="1" applyFont="1" applyFill="1" applyBorder="1" applyAlignment="1">
      <alignment horizontal="center" vertical="center" textRotation="90" wrapText="1"/>
    </xf>
    <xf numFmtId="0" fontId="5" fillId="0" borderId="8" xfId="2" applyFont="1" applyFill="1" applyBorder="1" applyAlignment="1">
      <alignment horizontal="center" vertical="center" textRotation="90" wrapText="1"/>
    </xf>
    <xf numFmtId="0" fontId="5" fillId="0" borderId="3" xfId="2" applyFont="1" applyFill="1" applyBorder="1" applyAlignment="1">
      <alignment horizontal="center" vertical="center" textRotation="90" wrapText="1"/>
    </xf>
    <xf numFmtId="0" fontId="7" fillId="0" borderId="9" xfId="2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left" vertical="center" wrapText="1"/>
    </xf>
    <xf numFmtId="0" fontId="7" fillId="0" borderId="11" xfId="1" applyNumberFormat="1" applyFont="1" applyFill="1" applyBorder="1" applyAlignment="1">
      <alignment horizontal="center" vertical="center"/>
    </xf>
    <xf numFmtId="0" fontId="7" fillId="0" borderId="12" xfId="1" applyNumberFormat="1" applyFont="1" applyFill="1" applyBorder="1" applyAlignment="1">
      <alignment horizontal="center" vertical="center"/>
    </xf>
    <xf numFmtId="0" fontId="7" fillId="0" borderId="13" xfId="1" applyNumberFormat="1" applyFont="1" applyFill="1" applyBorder="1" applyAlignment="1">
      <alignment horizontal="center" vertical="center"/>
    </xf>
    <xf numFmtId="0" fontId="7" fillId="0" borderId="14" xfId="1" applyNumberFormat="1" applyFont="1" applyFill="1" applyBorder="1" applyAlignment="1">
      <alignment horizontal="center" vertical="center"/>
    </xf>
    <xf numFmtId="0" fontId="7" fillId="0" borderId="9" xfId="1" applyNumberFormat="1" applyFont="1" applyFill="1" applyBorder="1" applyAlignment="1">
      <alignment horizontal="center" vertical="center"/>
    </xf>
    <xf numFmtId="0" fontId="7" fillId="0" borderId="15" xfId="1" applyNumberFormat="1" applyFont="1" applyFill="1" applyBorder="1" applyAlignment="1">
      <alignment horizontal="center" vertical="center"/>
    </xf>
    <xf numFmtId="0" fontId="7" fillId="0" borderId="16" xfId="2" applyFont="1" applyFill="1" applyBorder="1" applyAlignment="1">
      <alignment horizontal="center" vertical="center" wrapText="1"/>
    </xf>
    <xf numFmtId="0" fontId="8" fillId="0" borderId="17" xfId="2" applyFont="1" applyFill="1" applyBorder="1" applyAlignment="1">
      <alignment horizontal="left" vertical="center" wrapText="1"/>
    </xf>
    <xf numFmtId="0" fontId="7" fillId="0" borderId="18" xfId="2" applyFont="1" applyFill="1" applyBorder="1" applyAlignment="1">
      <alignment horizontal="center" vertical="center" wrapText="1"/>
    </xf>
    <xf numFmtId="0" fontId="7" fillId="0" borderId="19" xfId="2" applyFont="1" applyFill="1" applyBorder="1" applyAlignment="1">
      <alignment horizontal="center" vertical="center" wrapText="1"/>
    </xf>
    <xf numFmtId="0" fontId="7" fillId="0" borderId="20" xfId="2" applyFont="1" applyFill="1" applyBorder="1" applyAlignment="1">
      <alignment horizontal="center" vertical="center" wrapText="1"/>
    </xf>
    <xf numFmtId="0" fontId="8" fillId="0" borderId="16" xfId="2" applyFont="1" applyFill="1" applyBorder="1" applyAlignment="1">
      <alignment horizontal="center" vertical="center" wrapText="1"/>
    </xf>
    <xf numFmtId="0" fontId="8" fillId="0" borderId="21" xfId="2" applyFont="1" applyFill="1" applyBorder="1" applyAlignment="1">
      <alignment horizontal="center" vertical="center" wrapText="1"/>
    </xf>
    <xf numFmtId="0" fontId="8" fillId="0" borderId="17" xfId="2" applyFont="1" applyFill="1" applyBorder="1" applyAlignment="1">
      <alignment horizontal="center" vertical="center" wrapText="1"/>
    </xf>
    <xf numFmtId="0" fontId="8" fillId="0" borderId="19" xfId="2" applyFont="1" applyFill="1" applyBorder="1" applyAlignment="1">
      <alignment horizontal="center" vertical="center" wrapText="1"/>
    </xf>
    <xf numFmtId="0" fontId="7" fillId="0" borderId="19" xfId="1" applyNumberFormat="1" applyFont="1" applyFill="1" applyBorder="1" applyAlignment="1">
      <alignment horizontal="center" vertical="center"/>
    </xf>
    <xf numFmtId="0" fontId="7" fillId="0" borderId="20" xfId="1" applyNumberFormat="1" applyFont="1" applyFill="1" applyBorder="1" applyAlignment="1">
      <alignment horizontal="center" vertical="center"/>
    </xf>
    <xf numFmtId="0" fontId="8" fillId="0" borderId="20" xfId="2" applyFont="1" applyFill="1" applyBorder="1" applyAlignment="1">
      <alignment horizontal="center" vertical="center" wrapText="1"/>
    </xf>
    <xf numFmtId="0" fontId="7" fillId="0" borderId="16" xfId="1" applyNumberFormat="1" applyFont="1" applyFill="1" applyBorder="1" applyAlignment="1">
      <alignment horizontal="center" vertical="center"/>
    </xf>
    <xf numFmtId="0" fontId="8" fillId="0" borderId="10" xfId="1" applyNumberFormat="1" applyFont="1" applyFill="1" applyBorder="1" applyAlignment="1">
      <alignment horizontal="center" vertical="center"/>
    </xf>
    <xf numFmtId="0" fontId="7" fillId="0" borderId="18" xfId="1" applyNumberFormat="1" applyFont="1" applyFill="1" applyBorder="1" applyAlignment="1">
      <alignment horizontal="center" vertical="center"/>
    </xf>
    <xf numFmtId="0" fontId="7" fillId="0" borderId="21" xfId="1" applyNumberFormat="1" applyFont="1" applyFill="1" applyBorder="1" applyAlignment="1">
      <alignment horizontal="center" vertical="center"/>
    </xf>
    <xf numFmtId="0" fontId="7" fillId="0" borderId="21" xfId="2" applyFont="1" applyFill="1" applyBorder="1" applyAlignment="1">
      <alignment horizontal="center" vertical="center" wrapText="1"/>
    </xf>
    <xf numFmtId="0" fontId="7" fillId="0" borderId="22" xfId="2" applyFont="1" applyFill="1" applyBorder="1" applyAlignment="1">
      <alignment horizontal="center" vertical="center" wrapText="1"/>
    </xf>
    <xf numFmtId="0" fontId="7" fillId="0" borderId="17" xfId="2" applyFont="1" applyFill="1" applyBorder="1" applyAlignment="1">
      <alignment horizontal="center" vertical="center" wrapText="1"/>
    </xf>
    <xf numFmtId="0" fontId="7" fillId="0" borderId="23" xfId="1" applyNumberFormat="1" applyFont="1" applyFill="1" applyBorder="1" applyAlignment="1">
      <alignment horizontal="center" vertical="center"/>
    </xf>
    <xf numFmtId="0" fontId="0" fillId="0" borderId="0" xfId="0" applyFill="1"/>
    <xf numFmtId="0" fontId="7" fillId="0" borderId="24" xfId="2" applyFont="1" applyFill="1" applyBorder="1" applyAlignment="1">
      <alignment horizontal="center" vertical="center" wrapText="1"/>
    </xf>
    <xf numFmtId="0" fontId="8" fillId="0" borderId="25" xfId="2" applyFont="1" applyFill="1" applyBorder="1" applyAlignment="1">
      <alignment horizontal="left" vertical="center" wrapText="1"/>
    </xf>
    <xf numFmtId="0" fontId="8" fillId="0" borderId="24" xfId="2" applyFont="1" applyFill="1" applyBorder="1" applyAlignment="1">
      <alignment horizontal="center" vertical="center" wrapText="1"/>
    </xf>
    <xf numFmtId="0" fontId="8" fillId="0" borderId="26" xfId="2" applyFont="1" applyFill="1" applyBorder="1" applyAlignment="1">
      <alignment horizontal="center" vertical="center" wrapText="1"/>
    </xf>
    <xf numFmtId="0" fontId="8" fillId="0" borderId="25" xfId="2" applyFont="1" applyFill="1" applyBorder="1" applyAlignment="1">
      <alignment horizontal="center" vertical="center" wrapText="1"/>
    </xf>
    <xf numFmtId="0" fontId="8" fillId="0" borderId="27" xfId="2" applyFont="1" applyFill="1" applyBorder="1" applyAlignment="1">
      <alignment horizontal="center" vertical="center" wrapText="1"/>
    </xf>
    <xf numFmtId="0" fontId="8" fillId="0" borderId="20" xfId="2" applyFont="1" applyFill="1" applyBorder="1" applyAlignment="1">
      <alignment horizontal="left" vertical="center" wrapText="1"/>
    </xf>
    <xf numFmtId="0" fontId="8" fillId="0" borderId="18" xfId="2" applyFont="1" applyFill="1" applyBorder="1" applyAlignment="1">
      <alignment horizontal="center" vertical="center" wrapText="1"/>
    </xf>
    <xf numFmtId="0" fontId="7" fillId="0" borderId="27" xfId="2" applyFont="1" applyFill="1" applyBorder="1" applyAlignment="1">
      <alignment horizontal="center" vertical="center" wrapText="1"/>
    </xf>
    <xf numFmtId="0" fontId="8" fillId="0" borderId="28" xfId="2" applyFont="1" applyFill="1" applyBorder="1" applyAlignment="1">
      <alignment horizontal="left" vertical="center" wrapText="1"/>
    </xf>
    <xf numFmtId="0" fontId="7" fillId="0" borderId="24" xfId="1" applyNumberFormat="1" applyFont="1" applyFill="1" applyBorder="1" applyAlignment="1">
      <alignment horizontal="center" vertical="center"/>
    </xf>
    <xf numFmtId="0" fontId="7" fillId="0" borderId="29" xfId="1" applyNumberFormat="1" applyFont="1" applyFill="1" applyBorder="1" applyAlignment="1">
      <alignment horizontal="center" vertical="center"/>
    </xf>
    <xf numFmtId="0" fontId="7" fillId="0" borderId="27" xfId="1" applyNumberFormat="1" applyFont="1" applyFill="1" applyBorder="1" applyAlignment="1">
      <alignment horizontal="center" vertical="center"/>
    </xf>
    <xf numFmtId="0" fontId="7" fillId="0" borderId="28" xfId="1" applyNumberFormat="1" applyFont="1" applyFill="1" applyBorder="1" applyAlignment="1">
      <alignment horizontal="center" vertical="center"/>
    </xf>
    <xf numFmtId="0" fontId="7" fillId="0" borderId="30" xfId="1" applyNumberFormat="1" applyFont="1" applyFill="1" applyBorder="1" applyAlignment="1">
      <alignment horizontal="center" vertical="center"/>
    </xf>
    <xf numFmtId="0" fontId="7" fillId="0" borderId="31" xfId="1" applyNumberFormat="1" applyFont="1" applyFill="1" applyBorder="1" applyAlignment="1">
      <alignment horizontal="center" vertical="center"/>
    </xf>
    <xf numFmtId="0" fontId="7" fillId="0" borderId="32" xfId="2" applyFont="1" applyFill="1" applyBorder="1" applyAlignment="1">
      <alignment horizontal="center" vertical="center" wrapText="1"/>
    </xf>
    <xf numFmtId="0" fontId="9" fillId="0" borderId="7" xfId="2" applyFont="1" applyFill="1" applyBorder="1" applyAlignment="1">
      <alignment horizontal="right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7" fillId="0" borderId="33" xfId="2" applyFont="1" applyFill="1" applyBorder="1" applyAlignment="1">
      <alignment horizontal="center" vertical="center" wrapText="1"/>
    </xf>
    <xf numFmtId="0" fontId="7" fillId="0" borderId="6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 textRotation="90" wrapText="1"/>
    </xf>
  </cellXfs>
  <cellStyles count="3">
    <cellStyle name="Обычный" xfId="0" builtinId="0" customBuiltin="1"/>
    <cellStyle name="Обычный 3" xfId="2"/>
    <cellStyle name="Финансовый" xfId="1" builtinId="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80;&#1073;&#1086;&#1086;&#1093;&#1086;&#1088;&#1086;&#1085;&#1072;%20&#1090;&#1072;&#1073;&#1083;.2024/&#1056;&#1080;&#1073;&#1086;&#1086;&#1079;.%20&#1079;&#1072;&#1075;.vbr6.od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80;&#1073;&#1086;&#1086;&#1093;&#1086;&#1088;&#1086;&#1085;&#1072;%20&#1090;&#1072;&#1073;&#1083;.2024/&#1056;&#1080;&#1073;&#1086;&#1086;&#1093;%20&#1079;&#1072;&#1075;.%20&#1079;%20&#1083;&#1080;&#1087;&#1085;&#1103;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І_півріччя_2024"/>
      <sheetName val="липень_2024"/>
      <sheetName val="січень+липень"/>
    </sheetNames>
    <sheetDataSet>
      <sheetData sheetId="0"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</row>
      </sheetData>
      <sheetData sheetId="1"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W5">
            <v>0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І_півр"/>
      <sheetName val="липень_2024"/>
      <sheetName val="січень-липень_2024"/>
      <sheetName val="серпень_2024"/>
      <sheetName val="січень-серпень_2024"/>
      <sheetName val="вересень_2024"/>
      <sheetName val="січень-вересень_2024"/>
      <sheetName val="жовтень_2024"/>
      <sheetName val="січень-жовтень_2024"/>
      <sheetName val="листопад_2024"/>
      <sheetName val="січень-листопад_2024"/>
      <sheetName val="грудень_2024"/>
      <sheetName val="січень_-_грудень_202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3">
          <cell r="C23">
            <v>365</v>
          </cell>
          <cell r="D23">
            <v>161</v>
          </cell>
          <cell r="E23">
            <v>31</v>
          </cell>
          <cell r="F23">
            <v>26</v>
          </cell>
          <cell r="G23">
            <v>146</v>
          </cell>
          <cell r="H23">
            <v>1</v>
          </cell>
          <cell r="I23">
            <v>0</v>
          </cell>
          <cell r="J23">
            <v>26743</v>
          </cell>
          <cell r="K23">
            <v>675971</v>
          </cell>
          <cell r="L23">
            <v>2259.3139999999999</v>
          </cell>
          <cell r="M23">
            <v>89.942999999999998</v>
          </cell>
          <cell r="N23">
            <v>1314.011</v>
          </cell>
          <cell r="O23">
            <v>855.36</v>
          </cell>
          <cell r="P23">
            <v>221</v>
          </cell>
          <cell r="Q23">
            <v>206</v>
          </cell>
          <cell r="R23">
            <v>3</v>
          </cell>
          <cell r="S23">
            <v>0</v>
          </cell>
          <cell r="T23">
            <v>0</v>
          </cell>
          <cell r="U23">
            <v>12</v>
          </cell>
          <cell r="V23">
            <v>0</v>
          </cell>
          <cell r="W23">
            <v>4</v>
          </cell>
        </row>
      </sheetData>
      <sheetData sheetId="11">
        <row r="23">
          <cell r="C23">
            <v>35</v>
          </cell>
          <cell r="D23">
            <v>2</v>
          </cell>
          <cell r="E23">
            <v>0</v>
          </cell>
          <cell r="F23">
            <v>3</v>
          </cell>
          <cell r="G23">
            <v>30</v>
          </cell>
          <cell r="H23">
            <v>0</v>
          </cell>
          <cell r="I23">
            <v>0</v>
          </cell>
          <cell r="J23">
            <v>1224</v>
          </cell>
          <cell r="K23">
            <v>0</v>
          </cell>
          <cell r="L23">
            <v>975.46</v>
          </cell>
          <cell r="M23">
            <v>0</v>
          </cell>
          <cell r="N23">
            <v>196.9</v>
          </cell>
          <cell r="O23">
            <v>778.56</v>
          </cell>
          <cell r="P23">
            <v>30</v>
          </cell>
          <cell r="Q23">
            <v>30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"/>
  <sheetViews>
    <sheetView tabSelected="1" workbookViewId="0">
      <selection sqref="A1:A2"/>
    </sheetView>
  </sheetViews>
  <sheetFormatPr defaultRowHeight="15" x14ac:dyDescent="0.25"/>
  <cols>
    <col min="1" max="1" width="4.85546875" customWidth="1"/>
    <col min="2" max="2" width="29.7109375" customWidth="1"/>
    <col min="3" max="3" width="10.42578125" customWidth="1"/>
    <col min="4" max="4" width="9" customWidth="1"/>
    <col min="5" max="5" width="8.85546875" customWidth="1"/>
    <col min="6" max="6" width="9.42578125" customWidth="1"/>
    <col min="7" max="7" width="9.140625" customWidth="1"/>
    <col min="8" max="8" width="9.42578125" customWidth="1"/>
    <col min="9" max="9" width="11.42578125" customWidth="1"/>
    <col min="10" max="10" width="14.7109375" customWidth="1"/>
    <col min="11" max="11" width="16" customWidth="1"/>
    <col min="12" max="12" width="11.7109375" customWidth="1"/>
    <col min="13" max="13" width="13.140625" customWidth="1"/>
    <col min="14" max="14" width="11.42578125" customWidth="1"/>
    <col min="15" max="15" width="13.140625" customWidth="1"/>
    <col min="16" max="16" width="9.5703125" customWidth="1"/>
    <col min="17" max="17" width="9.85546875" customWidth="1"/>
    <col min="18" max="18" width="11" customWidth="1"/>
    <col min="19" max="21" width="9.140625" customWidth="1"/>
    <col min="22" max="22" width="8.85546875" customWidth="1"/>
    <col min="23" max="23" width="11.7109375" customWidth="1"/>
    <col min="24" max="24" width="9.140625" customWidth="1"/>
  </cols>
  <sheetData>
    <row r="1" spans="1:23" s="3" customFormat="1" ht="50.25" customHeight="1" thickBot="1" x14ac:dyDescent="0.25">
      <c r="A1" s="64" t="s">
        <v>0</v>
      </c>
      <c r="B1" s="65" t="s">
        <v>1</v>
      </c>
      <c r="C1" s="66" t="s">
        <v>2</v>
      </c>
      <c r="D1" s="66"/>
      <c r="E1" s="66"/>
      <c r="F1" s="66"/>
      <c r="G1" s="66"/>
      <c r="H1" s="66"/>
      <c r="I1" s="67" t="s">
        <v>3</v>
      </c>
      <c r="J1" s="68" t="s">
        <v>4</v>
      </c>
      <c r="K1" s="68" t="s">
        <v>5</v>
      </c>
      <c r="L1" s="69" t="s">
        <v>6</v>
      </c>
      <c r="M1" s="69"/>
      <c r="N1" s="69"/>
      <c r="O1" s="69"/>
      <c r="P1" s="69" t="s">
        <v>7</v>
      </c>
      <c r="Q1" s="69"/>
      <c r="R1" s="69"/>
      <c r="S1" s="69"/>
      <c r="T1" s="69"/>
      <c r="U1" s="69"/>
      <c r="V1" s="1"/>
      <c r="W1" s="70" t="s">
        <v>8</v>
      </c>
    </row>
    <row r="2" spans="1:23" s="3" customFormat="1" ht="118.5" customHeight="1" thickBot="1" x14ac:dyDescent="0.25">
      <c r="A2" s="64"/>
      <c r="B2" s="65"/>
      <c r="C2" s="4" t="s">
        <v>9</v>
      </c>
      <c r="D2" s="5" t="s">
        <v>10</v>
      </c>
      <c r="E2" s="6" t="s">
        <v>11</v>
      </c>
      <c r="F2" s="6" t="s">
        <v>12</v>
      </c>
      <c r="G2" s="7" t="s">
        <v>13</v>
      </c>
      <c r="H2" s="7" t="s">
        <v>14</v>
      </c>
      <c r="I2" s="67"/>
      <c r="J2" s="68"/>
      <c r="K2" s="68"/>
      <c r="L2" s="8" t="s">
        <v>15</v>
      </c>
      <c r="M2" s="9" t="s">
        <v>16</v>
      </c>
      <c r="N2" s="10" t="s">
        <v>17</v>
      </c>
      <c r="O2" s="11" t="s">
        <v>18</v>
      </c>
      <c r="P2" s="2" t="s">
        <v>19</v>
      </c>
      <c r="Q2" s="9" t="s">
        <v>20</v>
      </c>
      <c r="R2" s="10" t="s">
        <v>21</v>
      </c>
      <c r="S2" s="12" t="s">
        <v>22</v>
      </c>
      <c r="T2" s="12" t="s">
        <v>23</v>
      </c>
      <c r="U2" s="10" t="s">
        <v>24</v>
      </c>
      <c r="V2" s="13" t="s">
        <v>25</v>
      </c>
      <c r="W2" s="70"/>
    </row>
    <row r="3" spans="1:23" ht="45.75" customHeight="1" x14ac:dyDescent="0.25">
      <c r="A3" s="14">
        <v>1</v>
      </c>
      <c r="B3" s="15" t="s">
        <v>26</v>
      </c>
      <c r="C3" s="16">
        <f>[1]І_півріччя_2024!C3+[1]липень_2024!C5</f>
        <v>0</v>
      </c>
      <c r="D3" s="17">
        <f>[1]І_півріччя_2024!D3+[1]липень_2024!D5</f>
        <v>0</v>
      </c>
      <c r="E3" s="18">
        <f>[1]І_півріччя_2024!E3+[1]липень_2024!E5</f>
        <v>0</v>
      </c>
      <c r="F3" s="18">
        <f>[1]І_півріччя_2024!F3+[1]липень_2024!F5</f>
        <v>0</v>
      </c>
      <c r="G3" s="18">
        <f>[1]І_півріччя_2024!G3+[1]липень_2024!G5</f>
        <v>0</v>
      </c>
      <c r="H3" s="19">
        <f>[1]І_півріччя_2024!H3+[1]липень_2024!H5</f>
        <v>0</v>
      </c>
      <c r="I3" s="20">
        <f>[1]І_півріччя_2024!I3+[1]липень_2024!I5</f>
        <v>0</v>
      </c>
      <c r="J3" s="16">
        <f>[1]І_півріччя_2024!J3+[1]липень_2024!J5</f>
        <v>0</v>
      </c>
      <c r="K3" s="21">
        <f>[1]І_півріччя_2024!K3+[1]липень_2024!K5</f>
        <v>0</v>
      </c>
      <c r="L3" s="16">
        <f>[1]І_півріччя_2024!L3+[1]липень_2024!L5</f>
        <v>0</v>
      </c>
      <c r="M3" s="17">
        <f>[1]І_півріччя_2024!M3+[1]липень_2024!M5</f>
        <v>0</v>
      </c>
      <c r="N3" s="18">
        <f>[1]І_півріччя_2024!N3+[1]липень_2024!N5</f>
        <v>0</v>
      </c>
      <c r="O3" s="19">
        <f>[1]І_півріччя_2024!O3+[1]липень_2024!O5</f>
        <v>0</v>
      </c>
      <c r="P3" s="20">
        <f>[1]І_півріччя_2024!P3+[1]липень_2024!P5</f>
        <v>0</v>
      </c>
      <c r="Q3" s="17">
        <f>[1]І_півріччя_2024!Q3+[1]липень_2024!Q5</f>
        <v>0</v>
      </c>
      <c r="R3" s="18">
        <f>[1]І_півріччя_2024!R3+[1]липень_2024!R5</f>
        <v>0</v>
      </c>
      <c r="S3" s="18">
        <f>[1]І_півріччя_2024!S3+[1]липень_2024!S5</f>
        <v>0</v>
      </c>
      <c r="T3" s="18">
        <f>[1]І_півріччя_2024!T3+[1]липень_2024!T5</f>
        <v>0</v>
      </c>
      <c r="U3" s="18">
        <f>[1]І_півріччя_2024!U3+[1]липень_2024!U5</f>
        <v>0</v>
      </c>
      <c r="V3" s="19">
        <v>0</v>
      </c>
      <c r="W3" s="20">
        <f>[1]І_півріччя_2024!V3+[1]липень_2024!W5</f>
        <v>0</v>
      </c>
    </row>
    <row r="4" spans="1:23" ht="53.25" customHeight="1" x14ac:dyDescent="0.25">
      <c r="A4" s="22">
        <v>2</v>
      </c>
      <c r="B4" s="23" t="s">
        <v>27</v>
      </c>
      <c r="C4" s="22">
        <v>1502</v>
      </c>
      <c r="D4" s="24">
        <v>1197</v>
      </c>
      <c r="E4" s="25">
        <v>178</v>
      </c>
      <c r="F4" s="25">
        <v>10</v>
      </c>
      <c r="G4" s="25">
        <v>99</v>
      </c>
      <c r="H4" s="26">
        <v>18</v>
      </c>
      <c r="I4" s="22">
        <v>9</v>
      </c>
      <c r="J4" s="27">
        <v>119527</v>
      </c>
      <c r="K4" s="28">
        <v>9152670</v>
      </c>
      <c r="L4" s="27">
        <v>1352.1650000000002</v>
      </c>
      <c r="M4" s="29">
        <v>812.76499999999999</v>
      </c>
      <c r="N4" s="30">
        <v>421.5</v>
      </c>
      <c r="O4" s="29">
        <v>117.89999999999999</v>
      </c>
      <c r="P4" s="22">
        <v>430</v>
      </c>
      <c r="Q4" s="24">
        <v>311</v>
      </c>
      <c r="R4" s="25">
        <v>84</v>
      </c>
      <c r="S4" s="31">
        <v>0</v>
      </c>
      <c r="T4" s="31">
        <v>0</v>
      </c>
      <c r="U4" s="25">
        <v>35</v>
      </c>
      <c r="V4" s="32">
        <v>0</v>
      </c>
      <c r="W4" s="22">
        <v>22</v>
      </c>
    </row>
    <row r="5" spans="1:23" ht="54" customHeight="1" x14ac:dyDescent="0.25">
      <c r="A5" s="22">
        <v>3</v>
      </c>
      <c r="B5" s="23" t="s">
        <v>28</v>
      </c>
      <c r="C5" s="22">
        <v>595</v>
      </c>
      <c r="D5" s="24">
        <v>401</v>
      </c>
      <c r="E5" s="25">
        <v>116</v>
      </c>
      <c r="F5" s="25">
        <v>13</v>
      </c>
      <c r="G5" s="25">
        <v>57</v>
      </c>
      <c r="H5" s="26">
        <v>8</v>
      </c>
      <c r="I5" s="22">
        <v>2</v>
      </c>
      <c r="J5" s="27">
        <v>67405</v>
      </c>
      <c r="K5" s="28">
        <v>1954537.4300000002</v>
      </c>
      <c r="L5" s="27">
        <v>658.19100000000014</v>
      </c>
      <c r="M5" s="29">
        <v>114.89100000000001</v>
      </c>
      <c r="N5" s="30">
        <v>357.1</v>
      </c>
      <c r="O5" s="33">
        <v>186.20000000000002</v>
      </c>
      <c r="P5" s="22">
        <v>576</v>
      </c>
      <c r="Q5" s="24">
        <v>460</v>
      </c>
      <c r="R5" s="25">
        <v>47</v>
      </c>
      <c r="S5" s="31">
        <v>0</v>
      </c>
      <c r="T5" s="31">
        <v>0</v>
      </c>
      <c r="U5" s="25">
        <v>69</v>
      </c>
      <c r="V5" s="32">
        <v>0</v>
      </c>
      <c r="W5" s="22">
        <v>5</v>
      </c>
    </row>
    <row r="6" spans="1:23" ht="53.25" customHeight="1" x14ac:dyDescent="0.25">
      <c r="A6" s="22">
        <v>4</v>
      </c>
      <c r="B6" s="23" t="s">
        <v>29</v>
      </c>
      <c r="C6" s="22">
        <v>2718</v>
      </c>
      <c r="D6" s="24">
        <v>1787</v>
      </c>
      <c r="E6" s="25">
        <v>553</v>
      </c>
      <c r="F6" s="25">
        <v>83</v>
      </c>
      <c r="G6" s="25">
        <v>280</v>
      </c>
      <c r="H6" s="26">
        <v>15</v>
      </c>
      <c r="I6" s="22">
        <v>33</v>
      </c>
      <c r="J6" s="27">
        <v>276488</v>
      </c>
      <c r="K6" s="28">
        <v>21373910</v>
      </c>
      <c r="L6" s="27">
        <v>5082.8450000000003</v>
      </c>
      <c r="M6" s="29">
        <v>3347.5</v>
      </c>
      <c r="N6" s="30">
        <v>672.93299999999999</v>
      </c>
      <c r="O6" s="29">
        <v>1062.4120000000003</v>
      </c>
      <c r="P6" s="22">
        <v>1220</v>
      </c>
      <c r="Q6" s="24">
        <v>673</v>
      </c>
      <c r="R6" s="25">
        <v>271</v>
      </c>
      <c r="S6" s="31">
        <v>0</v>
      </c>
      <c r="T6" s="31">
        <v>0</v>
      </c>
      <c r="U6" s="25">
        <v>276</v>
      </c>
      <c r="V6" s="32">
        <v>0</v>
      </c>
      <c r="W6" s="22">
        <v>55</v>
      </c>
    </row>
    <row r="7" spans="1:23" ht="54" customHeight="1" x14ac:dyDescent="0.25">
      <c r="A7" s="22">
        <v>5</v>
      </c>
      <c r="B7" s="23" t="s">
        <v>30</v>
      </c>
      <c r="C7" s="22">
        <v>490</v>
      </c>
      <c r="D7" s="24">
        <v>77</v>
      </c>
      <c r="E7" s="25">
        <v>264</v>
      </c>
      <c r="F7" s="25">
        <v>60</v>
      </c>
      <c r="G7" s="25">
        <v>87</v>
      </c>
      <c r="H7" s="26">
        <v>2</v>
      </c>
      <c r="I7" s="34">
        <v>0</v>
      </c>
      <c r="J7" s="27">
        <v>48688</v>
      </c>
      <c r="K7" s="28">
        <v>1591438</v>
      </c>
      <c r="L7" s="27">
        <v>464.90000000000003</v>
      </c>
      <c r="M7" s="29">
        <v>111.8</v>
      </c>
      <c r="N7" s="30">
        <v>313</v>
      </c>
      <c r="O7" s="29">
        <v>40.1</v>
      </c>
      <c r="P7" s="22">
        <v>456</v>
      </c>
      <c r="Q7" s="24">
        <v>336</v>
      </c>
      <c r="R7" s="25">
        <v>87</v>
      </c>
      <c r="S7" s="31">
        <v>0</v>
      </c>
      <c r="T7" s="31">
        <v>0</v>
      </c>
      <c r="U7" s="25">
        <v>33</v>
      </c>
      <c r="V7" s="32">
        <v>0</v>
      </c>
      <c r="W7" s="34">
        <v>0</v>
      </c>
    </row>
    <row r="8" spans="1:23" ht="51.75" customHeight="1" x14ac:dyDescent="0.25">
      <c r="A8" s="22">
        <v>6</v>
      </c>
      <c r="B8" s="23" t="s">
        <v>31</v>
      </c>
      <c r="C8" s="22">
        <v>496</v>
      </c>
      <c r="D8" s="24">
        <v>239</v>
      </c>
      <c r="E8" s="25">
        <v>96</v>
      </c>
      <c r="F8" s="25">
        <v>20</v>
      </c>
      <c r="G8" s="25">
        <v>141</v>
      </c>
      <c r="H8" s="32">
        <v>0</v>
      </c>
      <c r="I8" s="34">
        <v>0</v>
      </c>
      <c r="J8" s="27">
        <v>28951</v>
      </c>
      <c r="K8" s="28">
        <v>2128978</v>
      </c>
      <c r="L8" s="27">
        <v>370.64499999999998</v>
      </c>
      <c r="M8" s="29">
        <v>238.79500000000002</v>
      </c>
      <c r="N8" s="31">
        <v>0</v>
      </c>
      <c r="O8" s="29">
        <v>131.85</v>
      </c>
      <c r="P8" s="22">
        <v>468</v>
      </c>
      <c r="Q8" s="24">
        <v>464</v>
      </c>
      <c r="R8" s="25">
        <v>4</v>
      </c>
      <c r="S8" s="31">
        <v>0</v>
      </c>
      <c r="T8" s="31">
        <v>0</v>
      </c>
      <c r="U8" s="31">
        <v>0</v>
      </c>
      <c r="V8" s="32">
        <v>0</v>
      </c>
      <c r="W8" s="22">
        <v>12</v>
      </c>
    </row>
    <row r="9" spans="1:23" ht="65.25" customHeight="1" x14ac:dyDescent="0.25">
      <c r="A9" s="22">
        <v>7</v>
      </c>
      <c r="B9" s="23" t="s">
        <v>32</v>
      </c>
      <c r="C9" s="22">
        <v>665</v>
      </c>
      <c r="D9" s="24">
        <v>545</v>
      </c>
      <c r="E9" s="25">
        <v>31</v>
      </c>
      <c r="F9" s="25">
        <v>2</v>
      </c>
      <c r="G9" s="25">
        <v>23</v>
      </c>
      <c r="H9" s="26">
        <v>64</v>
      </c>
      <c r="I9" s="34">
        <v>0</v>
      </c>
      <c r="J9" s="27">
        <v>79696</v>
      </c>
      <c r="K9" s="28">
        <v>146771</v>
      </c>
      <c r="L9" s="27">
        <v>43.774999999999999</v>
      </c>
      <c r="M9" s="29">
        <v>41.774999999999999</v>
      </c>
      <c r="N9" s="30">
        <v>2</v>
      </c>
      <c r="O9" s="32">
        <v>0</v>
      </c>
      <c r="P9" s="22">
        <v>65</v>
      </c>
      <c r="Q9" s="24">
        <v>65</v>
      </c>
      <c r="R9" s="31">
        <v>0</v>
      </c>
      <c r="S9" s="31">
        <v>0</v>
      </c>
      <c r="T9" s="31">
        <v>0</v>
      </c>
      <c r="U9" s="31">
        <v>0</v>
      </c>
      <c r="V9" s="32">
        <v>0</v>
      </c>
      <c r="W9" s="22">
        <v>2</v>
      </c>
    </row>
    <row r="10" spans="1:23" ht="54" customHeight="1" x14ac:dyDescent="0.25">
      <c r="A10" s="22">
        <v>8</v>
      </c>
      <c r="B10" s="23" t="s">
        <v>33</v>
      </c>
      <c r="C10" s="22">
        <v>949</v>
      </c>
      <c r="D10" s="24">
        <v>605</v>
      </c>
      <c r="E10" s="25">
        <v>176</v>
      </c>
      <c r="F10" s="25">
        <v>71</v>
      </c>
      <c r="G10" s="25">
        <v>94</v>
      </c>
      <c r="H10" s="26">
        <v>3</v>
      </c>
      <c r="I10" s="34">
        <v>0</v>
      </c>
      <c r="J10" s="27">
        <v>88179</v>
      </c>
      <c r="K10" s="28">
        <v>8990138</v>
      </c>
      <c r="L10" s="27">
        <v>5655.9949999999999</v>
      </c>
      <c r="M10" s="29">
        <v>1999.5450000000001</v>
      </c>
      <c r="N10" s="30">
        <v>1462.5</v>
      </c>
      <c r="O10" s="33">
        <v>2193.9499999999998</v>
      </c>
      <c r="P10" s="22">
        <v>811</v>
      </c>
      <c r="Q10" s="24">
        <v>330</v>
      </c>
      <c r="R10" s="25">
        <v>56</v>
      </c>
      <c r="S10" s="31">
        <v>0</v>
      </c>
      <c r="T10" s="25">
        <v>2</v>
      </c>
      <c r="U10" s="25">
        <v>423</v>
      </c>
      <c r="V10" s="32">
        <v>0</v>
      </c>
      <c r="W10" s="22">
        <v>20</v>
      </c>
    </row>
    <row r="11" spans="1:23" ht="54" customHeight="1" x14ac:dyDescent="0.25">
      <c r="A11" s="22">
        <v>9</v>
      </c>
      <c r="B11" s="23" t="s">
        <v>34</v>
      </c>
      <c r="C11" s="22">
        <v>481</v>
      </c>
      <c r="D11" s="24">
        <v>238</v>
      </c>
      <c r="E11" s="25">
        <v>21</v>
      </c>
      <c r="F11" s="25">
        <v>10</v>
      </c>
      <c r="G11" s="25">
        <v>174</v>
      </c>
      <c r="H11" s="26">
        <v>38</v>
      </c>
      <c r="I11" s="34">
        <v>0</v>
      </c>
      <c r="J11" s="27">
        <v>56984</v>
      </c>
      <c r="K11" s="28">
        <v>295113</v>
      </c>
      <c r="L11" s="27">
        <v>280.26400000000001</v>
      </c>
      <c r="M11" s="35">
        <v>40.579000000000001</v>
      </c>
      <c r="N11" s="30">
        <v>164.77500000000001</v>
      </c>
      <c r="O11" s="29">
        <v>74.91</v>
      </c>
      <c r="P11" s="22">
        <v>209</v>
      </c>
      <c r="Q11" s="24">
        <v>181</v>
      </c>
      <c r="R11" s="25">
        <v>17</v>
      </c>
      <c r="S11" s="31">
        <v>0</v>
      </c>
      <c r="T11" s="31">
        <v>0</v>
      </c>
      <c r="U11" s="25">
        <v>11</v>
      </c>
      <c r="V11" s="32">
        <v>0</v>
      </c>
      <c r="W11" s="22">
        <v>2</v>
      </c>
    </row>
    <row r="12" spans="1:23" ht="55.5" customHeight="1" x14ac:dyDescent="0.25">
      <c r="A12" s="22">
        <v>10</v>
      </c>
      <c r="B12" s="23" t="s">
        <v>35</v>
      </c>
      <c r="C12" s="22">
        <v>727</v>
      </c>
      <c r="D12" s="24">
        <v>413</v>
      </c>
      <c r="E12" s="25">
        <v>210</v>
      </c>
      <c r="F12" s="25">
        <v>53</v>
      </c>
      <c r="G12" s="25">
        <v>43</v>
      </c>
      <c r="H12" s="26">
        <v>8</v>
      </c>
      <c r="I12" s="22">
        <v>51</v>
      </c>
      <c r="J12" s="27">
        <v>139434</v>
      </c>
      <c r="K12" s="28">
        <v>11788007</v>
      </c>
      <c r="L12" s="27">
        <v>2697</v>
      </c>
      <c r="M12" s="29">
        <v>1690.1</v>
      </c>
      <c r="N12" s="30">
        <v>548.4</v>
      </c>
      <c r="O12" s="33">
        <v>458.5</v>
      </c>
      <c r="P12" s="22">
        <v>454</v>
      </c>
      <c r="Q12" s="24">
        <v>299</v>
      </c>
      <c r="R12" s="25">
        <v>128</v>
      </c>
      <c r="S12" s="31">
        <v>0</v>
      </c>
      <c r="T12" s="31">
        <v>0</v>
      </c>
      <c r="U12" s="25">
        <v>27</v>
      </c>
      <c r="V12" s="32">
        <v>0</v>
      </c>
      <c r="W12" s="22">
        <v>30</v>
      </c>
    </row>
    <row r="13" spans="1:23" ht="54.75" customHeight="1" x14ac:dyDescent="0.25">
      <c r="A13" s="22">
        <v>11</v>
      </c>
      <c r="B13" s="23" t="s">
        <v>36</v>
      </c>
      <c r="C13" s="34">
        <v>0</v>
      </c>
      <c r="D13" s="36">
        <v>0</v>
      </c>
      <c r="E13" s="31">
        <v>0</v>
      </c>
      <c r="F13" s="31">
        <v>0</v>
      </c>
      <c r="G13" s="31">
        <v>0</v>
      </c>
      <c r="H13" s="32">
        <v>0</v>
      </c>
      <c r="I13" s="34">
        <v>0</v>
      </c>
      <c r="J13" s="34">
        <v>0</v>
      </c>
      <c r="K13" s="37">
        <v>0</v>
      </c>
      <c r="L13" s="34">
        <v>0</v>
      </c>
      <c r="M13" s="36">
        <v>0</v>
      </c>
      <c r="N13" s="31">
        <v>0</v>
      </c>
      <c r="O13" s="32">
        <v>0</v>
      </c>
      <c r="P13" s="34">
        <v>0</v>
      </c>
      <c r="Q13" s="36">
        <v>0</v>
      </c>
      <c r="R13" s="31">
        <v>0</v>
      </c>
      <c r="S13" s="31">
        <v>0</v>
      </c>
      <c r="T13" s="31">
        <v>0</v>
      </c>
      <c r="U13" s="31">
        <v>0</v>
      </c>
      <c r="V13" s="32">
        <v>0</v>
      </c>
      <c r="W13" s="34">
        <v>0</v>
      </c>
    </row>
    <row r="14" spans="1:23" ht="50.25" customHeight="1" x14ac:dyDescent="0.25">
      <c r="A14" s="22">
        <v>12</v>
      </c>
      <c r="B14" s="23" t="s">
        <v>37</v>
      </c>
      <c r="C14" s="22">
        <v>903</v>
      </c>
      <c r="D14" s="24">
        <v>689</v>
      </c>
      <c r="E14" s="25">
        <v>41</v>
      </c>
      <c r="F14" s="25">
        <v>41</v>
      </c>
      <c r="G14" s="25">
        <v>84</v>
      </c>
      <c r="H14" s="26">
        <v>48</v>
      </c>
      <c r="I14" s="22">
        <v>24</v>
      </c>
      <c r="J14" s="27">
        <v>107664</v>
      </c>
      <c r="K14" s="28">
        <v>1109738</v>
      </c>
      <c r="L14" s="27">
        <v>665.43599999999992</v>
      </c>
      <c r="M14" s="29">
        <v>73.174000000000007</v>
      </c>
      <c r="N14" s="30">
        <v>494.41199999999998</v>
      </c>
      <c r="O14" s="33">
        <v>97.85</v>
      </c>
      <c r="P14" s="22">
        <v>172</v>
      </c>
      <c r="Q14" s="24">
        <v>134</v>
      </c>
      <c r="R14" s="25">
        <v>11</v>
      </c>
      <c r="S14" s="31">
        <v>0</v>
      </c>
      <c r="T14" s="31">
        <v>0</v>
      </c>
      <c r="U14" s="25">
        <v>27</v>
      </c>
      <c r="V14" s="32">
        <v>0</v>
      </c>
      <c r="W14" s="22">
        <v>2</v>
      </c>
    </row>
    <row r="15" spans="1:23" ht="54" customHeight="1" x14ac:dyDescent="0.25">
      <c r="A15" s="22">
        <v>13</v>
      </c>
      <c r="B15" s="23" t="s">
        <v>38</v>
      </c>
      <c r="C15" s="22">
        <v>812</v>
      </c>
      <c r="D15" s="24">
        <v>401</v>
      </c>
      <c r="E15" s="25">
        <v>216</v>
      </c>
      <c r="F15" s="25">
        <v>48</v>
      </c>
      <c r="G15" s="25">
        <v>129</v>
      </c>
      <c r="H15" s="26">
        <v>18</v>
      </c>
      <c r="I15" s="22">
        <v>50</v>
      </c>
      <c r="J15" s="27">
        <v>100130</v>
      </c>
      <c r="K15" s="28">
        <v>16488985</v>
      </c>
      <c r="L15" s="27">
        <v>4673.8059999999996</v>
      </c>
      <c r="M15" s="29">
        <v>2464.9949999999999</v>
      </c>
      <c r="N15" s="30">
        <v>1892.211</v>
      </c>
      <c r="O15" s="29">
        <v>316.60000000000002</v>
      </c>
      <c r="P15" s="22">
        <v>715</v>
      </c>
      <c r="Q15" s="24">
        <v>543</v>
      </c>
      <c r="R15" s="25">
        <v>141</v>
      </c>
      <c r="S15" s="31">
        <v>0</v>
      </c>
      <c r="T15" s="31">
        <v>0</v>
      </c>
      <c r="U15" s="25">
        <v>31</v>
      </c>
      <c r="V15" s="32">
        <v>0</v>
      </c>
      <c r="W15" s="22">
        <v>67</v>
      </c>
    </row>
    <row r="16" spans="1:23" ht="51" customHeight="1" x14ac:dyDescent="0.25">
      <c r="A16" s="22">
        <v>15</v>
      </c>
      <c r="B16" s="23" t="s">
        <v>39</v>
      </c>
      <c r="C16" s="22">
        <v>675</v>
      </c>
      <c r="D16" s="24">
        <v>87</v>
      </c>
      <c r="E16" s="25">
        <v>343</v>
      </c>
      <c r="F16" s="25">
        <v>26</v>
      </c>
      <c r="G16" s="25">
        <v>213</v>
      </c>
      <c r="H16" s="26">
        <v>6</v>
      </c>
      <c r="I16" s="22">
        <v>31</v>
      </c>
      <c r="J16" s="27">
        <v>67014</v>
      </c>
      <c r="K16" s="28">
        <v>19699370.600000001</v>
      </c>
      <c r="L16" s="27">
        <v>2152.1849999999999</v>
      </c>
      <c r="M16" s="29">
        <v>1789.19</v>
      </c>
      <c r="N16" s="30">
        <v>201.29499999999999</v>
      </c>
      <c r="O16" s="29">
        <v>161.69999999999999</v>
      </c>
      <c r="P16" s="22">
        <v>992</v>
      </c>
      <c r="Q16" s="24">
        <v>851</v>
      </c>
      <c r="R16" s="25">
        <v>46</v>
      </c>
      <c r="S16" s="31">
        <v>0</v>
      </c>
      <c r="T16" s="31">
        <v>0</v>
      </c>
      <c r="U16" s="25">
        <v>95</v>
      </c>
      <c r="V16" s="32">
        <v>0</v>
      </c>
      <c r="W16" s="22">
        <v>23</v>
      </c>
    </row>
    <row r="17" spans="1:23" ht="51" customHeight="1" x14ac:dyDescent="0.25">
      <c r="A17" s="22">
        <v>16</v>
      </c>
      <c r="B17" s="23" t="s">
        <v>40</v>
      </c>
      <c r="C17" s="22">
        <v>875</v>
      </c>
      <c r="D17" s="24">
        <v>301</v>
      </c>
      <c r="E17" s="25">
        <v>207</v>
      </c>
      <c r="F17" s="25">
        <v>157</v>
      </c>
      <c r="G17" s="25">
        <v>168</v>
      </c>
      <c r="H17" s="26">
        <v>42</v>
      </c>
      <c r="I17" s="22">
        <v>83</v>
      </c>
      <c r="J17" s="27">
        <v>65688</v>
      </c>
      <c r="K17" s="28">
        <v>16625526.800000001</v>
      </c>
      <c r="L17" s="27">
        <v>4376.9500000000007</v>
      </c>
      <c r="M17" s="29">
        <v>2233.06</v>
      </c>
      <c r="N17" s="30">
        <v>1131.8200000000002</v>
      </c>
      <c r="O17" s="29">
        <v>1012.07</v>
      </c>
      <c r="P17" s="22">
        <v>1289</v>
      </c>
      <c r="Q17" s="24">
        <v>954</v>
      </c>
      <c r="R17" s="25">
        <v>88</v>
      </c>
      <c r="S17" s="25">
        <v>2</v>
      </c>
      <c r="T17" s="31">
        <v>0</v>
      </c>
      <c r="U17" s="25">
        <v>245</v>
      </c>
      <c r="V17" s="32">
        <v>0</v>
      </c>
      <c r="W17" s="22">
        <v>24</v>
      </c>
    </row>
    <row r="18" spans="1:23" ht="54" customHeight="1" x14ac:dyDescent="0.25">
      <c r="A18" s="22">
        <v>17</v>
      </c>
      <c r="B18" s="23" t="s">
        <v>41</v>
      </c>
      <c r="C18" s="22">
        <v>2036</v>
      </c>
      <c r="D18" s="24">
        <v>1286</v>
      </c>
      <c r="E18" s="25">
        <v>316</v>
      </c>
      <c r="F18" s="25">
        <v>116</v>
      </c>
      <c r="G18" s="25">
        <v>317</v>
      </c>
      <c r="H18" s="26">
        <v>1</v>
      </c>
      <c r="I18" s="22">
        <v>65</v>
      </c>
      <c r="J18" s="27">
        <v>204168</v>
      </c>
      <c r="K18" s="28">
        <v>17915162.539999999</v>
      </c>
      <c r="L18" s="27">
        <v>4704.6709999999994</v>
      </c>
      <c r="M18" s="29">
        <v>1671.671</v>
      </c>
      <c r="N18" s="30">
        <v>191.1</v>
      </c>
      <c r="O18" s="29">
        <v>2841.8999999999996</v>
      </c>
      <c r="P18" s="22">
        <v>1438</v>
      </c>
      <c r="Q18" s="24">
        <v>1223</v>
      </c>
      <c r="R18" s="25">
        <v>89</v>
      </c>
      <c r="S18" s="31">
        <v>0</v>
      </c>
      <c r="T18" s="31">
        <v>0</v>
      </c>
      <c r="U18" s="25">
        <v>126</v>
      </c>
      <c r="V18" s="32">
        <v>0</v>
      </c>
      <c r="W18" s="22">
        <v>45</v>
      </c>
    </row>
    <row r="19" spans="1:23" ht="53.25" customHeight="1" x14ac:dyDescent="0.25">
      <c r="A19" s="22">
        <v>18</v>
      </c>
      <c r="B19" s="23" t="s">
        <v>42</v>
      </c>
      <c r="C19" s="22">
        <v>691</v>
      </c>
      <c r="D19" s="24">
        <v>522</v>
      </c>
      <c r="E19" s="25">
        <v>69</v>
      </c>
      <c r="F19" s="25">
        <v>9</v>
      </c>
      <c r="G19" s="25">
        <v>88</v>
      </c>
      <c r="H19" s="26">
        <v>3</v>
      </c>
      <c r="I19" s="22">
        <v>3</v>
      </c>
      <c r="J19" s="27">
        <v>51867</v>
      </c>
      <c r="K19" s="28">
        <v>848504</v>
      </c>
      <c r="L19" s="27">
        <v>314.51900000000001</v>
      </c>
      <c r="M19" s="29">
        <v>111.785</v>
      </c>
      <c r="N19" s="30">
        <v>72.099999999999994</v>
      </c>
      <c r="O19" s="29">
        <v>130.63400000000001</v>
      </c>
      <c r="P19" s="22">
        <v>379</v>
      </c>
      <c r="Q19" s="24">
        <v>371</v>
      </c>
      <c r="R19" s="25">
        <v>4</v>
      </c>
      <c r="S19" s="31">
        <v>0</v>
      </c>
      <c r="T19" s="31">
        <v>0</v>
      </c>
      <c r="U19" s="25">
        <v>4</v>
      </c>
      <c r="V19" s="32">
        <v>0</v>
      </c>
      <c r="W19" s="22">
        <v>2</v>
      </c>
    </row>
    <row r="20" spans="1:23" ht="48" customHeight="1" x14ac:dyDescent="0.25">
      <c r="A20" s="22">
        <v>19</v>
      </c>
      <c r="B20" s="23" t="s">
        <v>43</v>
      </c>
      <c r="C20" s="22">
        <v>911</v>
      </c>
      <c r="D20" s="24">
        <v>621</v>
      </c>
      <c r="E20" s="25">
        <v>71</v>
      </c>
      <c r="F20" s="25">
        <v>79</v>
      </c>
      <c r="G20" s="25">
        <v>135</v>
      </c>
      <c r="H20" s="26">
        <v>5</v>
      </c>
      <c r="I20" s="34">
        <v>0</v>
      </c>
      <c r="J20" s="27">
        <v>101014</v>
      </c>
      <c r="K20" s="28">
        <v>1525939</v>
      </c>
      <c r="L20" s="27">
        <v>1177.375</v>
      </c>
      <c r="M20" s="29">
        <v>116.72499999999999</v>
      </c>
      <c r="N20" s="30">
        <v>943.7</v>
      </c>
      <c r="O20" s="29">
        <v>116.95</v>
      </c>
      <c r="P20" s="22">
        <v>318</v>
      </c>
      <c r="Q20" s="24">
        <v>287</v>
      </c>
      <c r="R20" s="31">
        <v>0</v>
      </c>
      <c r="S20" s="31">
        <v>0</v>
      </c>
      <c r="T20" s="25">
        <v>1</v>
      </c>
      <c r="U20" s="25">
        <v>30</v>
      </c>
      <c r="V20" s="32">
        <v>0</v>
      </c>
      <c r="W20" s="22">
        <v>5</v>
      </c>
    </row>
    <row r="21" spans="1:23" s="42" customFormat="1" ht="49.5" customHeight="1" x14ac:dyDescent="0.25">
      <c r="A21" s="22">
        <v>20</v>
      </c>
      <c r="B21" s="23" t="s">
        <v>44</v>
      </c>
      <c r="C21" s="22">
        <f>'[2]січень-листопад_2024'!C23+[2]грудень_2024!C23</f>
        <v>400</v>
      </c>
      <c r="D21" s="38">
        <f>'[2]січень-листопад_2024'!D23+[2]грудень_2024!D23</f>
        <v>163</v>
      </c>
      <c r="E21" s="25">
        <f>'[2]січень-листопад_2024'!E23+[2]грудень_2024!E23</f>
        <v>31</v>
      </c>
      <c r="F21" s="25">
        <f>'[2]січень-листопад_2024'!F23+[2]грудень_2024!F23</f>
        <v>29</v>
      </c>
      <c r="G21" s="25">
        <f>'[2]січень-листопад_2024'!G23+[2]грудень_2024!G23</f>
        <v>176</v>
      </c>
      <c r="H21" s="39">
        <f>'[2]січень-листопад_2024'!H23+[2]грудень_2024!H23</f>
        <v>1</v>
      </c>
      <c r="I21" s="16">
        <f>'[2]січень-листопад_2024'!I23+[2]грудень_2024!I23</f>
        <v>0</v>
      </c>
      <c r="J21" s="22">
        <f>'[2]січень-листопад_2024'!J23+[2]грудень_2024!J23</f>
        <v>27967</v>
      </c>
      <c r="K21" s="22">
        <f>'[2]січень-листопад_2024'!K23+[2]грудень_2024!K23</f>
        <v>675971</v>
      </c>
      <c r="L21" s="22">
        <f>'[2]січень-листопад_2024'!L23+[2]грудень_2024!L23</f>
        <v>3234.7739999999999</v>
      </c>
      <c r="M21" s="38">
        <f>'[2]січень-листопад_2024'!M23+[2]грудень_2024!M23</f>
        <v>89.942999999999998</v>
      </c>
      <c r="N21" s="25">
        <f>'[2]січень-листопад_2024'!N23+[2]грудень_2024!N23</f>
        <v>1510.9110000000001</v>
      </c>
      <c r="O21" s="39">
        <f>'[2]січень-листопад_2024'!O23+[2]грудень_2024!O23</f>
        <v>1633.92</v>
      </c>
      <c r="P21" s="22">
        <f>'[2]січень-листопад_2024'!P23+[2]грудень_2024!P23</f>
        <v>251</v>
      </c>
      <c r="Q21" s="40">
        <f>'[2]січень-листопад_2024'!Q23+[2]грудень_2024!Q23</f>
        <v>236</v>
      </c>
      <c r="R21" s="25">
        <f>'[2]січень-листопад_2024'!R23+[2]грудень_2024!R23</f>
        <v>3</v>
      </c>
      <c r="S21" s="18">
        <f>'[2]січень-листопад_2024'!S23+[2]грудень_2024!S23</f>
        <v>0</v>
      </c>
      <c r="T21" s="18">
        <f>'[2]січень-листопад_2024'!T23+[2]грудень_2024!T23</f>
        <v>0</v>
      </c>
      <c r="U21" s="25">
        <f>'[2]січень-листопад_2024'!U23+[2]грудень_2024!U23</f>
        <v>12</v>
      </c>
      <c r="V21" s="41">
        <f>'[2]січень-листопад_2024'!V23+[2]грудень_2024!V23</f>
        <v>0</v>
      </c>
      <c r="W21" s="39">
        <f>'[2]січень-листопад_2024'!W23+[2]грудень_2024!W23</f>
        <v>4</v>
      </c>
    </row>
    <row r="22" spans="1:23" ht="54.75" customHeight="1" x14ac:dyDescent="0.25">
      <c r="A22" s="22">
        <v>21</v>
      </c>
      <c r="B22" s="23" t="s">
        <v>45</v>
      </c>
      <c r="C22" s="22">
        <v>356</v>
      </c>
      <c r="D22" s="24">
        <v>92</v>
      </c>
      <c r="E22" s="25">
        <v>171</v>
      </c>
      <c r="F22" s="25">
        <v>48</v>
      </c>
      <c r="G22" s="25">
        <v>26</v>
      </c>
      <c r="H22" s="26">
        <v>19</v>
      </c>
      <c r="I22" s="22">
        <v>3</v>
      </c>
      <c r="J22" s="27">
        <v>53482</v>
      </c>
      <c r="K22" s="28">
        <v>7394051.25</v>
      </c>
      <c r="L22" s="27">
        <v>2654.0729999999999</v>
      </c>
      <c r="M22" s="29">
        <v>1215.873</v>
      </c>
      <c r="N22" s="30">
        <v>1434.85</v>
      </c>
      <c r="O22" s="29">
        <v>3.35</v>
      </c>
      <c r="P22" s="22">
        <v>346</v>
      </c>
      <c r="Q22" s="24">
        <v>296</v>
      </c>
      <c r="R22" s="25">
        <v>17</v>
      </c>
      <c r="S22" s="31">
        <v>0</v>
      </c>
      <c r="T22" s="31">
        <v>0</v>
      </c>
      <c r="U22" s="25">
        <v>33</v>
      </c>
      <c r="V22" s="32">
        <v>0</v>
      </c>
      <c r="W22" s="22">
        <v>22</v>
      </c>
    </row>
    <row r="23" spans="1:23" ht="57.75" customHeight="1" x14ac:dyDescent="0.25">
      <c r="A23" s="43">
        <v>22</v>
      </c>
      <c r="B23" s="44" t="s">
        <v>46</v>
      </c>
      <c r="C23" s="22">
        <v>372</v>
      </c>
      <c r="D23" s="36">
        <v>0</v>
      </c>
      <c r="E23" s="25">
        <v>143</v>
      </c>
      <c r="F23" s="25">
        <v>44</v>
      </c>
      <c r="G23" s="25">
        <v>185</v>
      </c>
      <c r="H23" s="32">
        <v>0</v>
      </c>
      <c r="I23" s="34">
        <v>0</v>
      </c>
      <c r="J23" s="45">
        <v>102170</v>
      </c>
      <c r="K23" s="46">
        <v>7256685.5299999993</v>
      </c>
      <c r="L23" s="45">
        <v>1943.4499999999998</v>
      </c>
      <c r="M23" s="47">
        <v>787.45</v>
      </c>
      <c r="N23" s="48">
        <v>1156</v>
      </c>
      <c r="O23" s="32">
        <v>0</v>
      </c>
      <c r="P23" s="22">
        <v>1026</v>
      </c>
      <c r="Q23" s="24">
        <v>707</v>
      </c>
      <c r="R23" s="25">
        <v>3</v>
      </c>
      <c r="S23" s="31">
        <v>0</v>
      </c>
      <c r="T23" s="31">
        <v>0</v>
      </c>
      <c r="U23" s="25">
        <v>316</v>
      </c>
      <c r="V23" s="32">
        <v>0</v>
      </c>
      <c r="W23" s="22">
        <v>4</v>
      </c>
    </row>
    <row r="24" spans="1:23" ht="52.5" customHeight="1" x14ac:dyDescent="0.25">
      <c r="A24" s="25">
        <v>23</v>
      </c>
      <c r="B24" s="49" t="s">
        <v>47</v>
      </c>
      <c r="C24" s="22">
        <v>677</v>
      </c>
      <c r="D24" s="24">
        <v>266</v>
      </c>
      <c r="E24" s="25">
        <v>76</v>
      </c>
      <c r="F24" s="25">
        <v>98</v>
      </c>
      <c r="G24" s="25">
        <v>231</v>
      </c>
      <c r="H24" s="26">
        <v>6</v>
      </c>
      <c r="I24" s="22">
        <v>2</v>
      </c>
      <c r="J24" s="27">
        <v>44676</v>
      </c>
      <c r="K24" s="28">
        <v>2366241</v>
      </c>
      <c r="L24" s="27">
        <v>3401.4900000000002</v>
      </c>
      <c r="M24" s="50">
        <v>433.76</v>
      </c>
      <c r="N24" s="30">
        <v>897.9</v>
      </c>
      <c r="O24" s="33">
        <v>2069.83</v>
      </c>
      <c r="P24" s="22">
        <v>756</v>
      </c>
      <c r="Q24" s="24">
        <v>740</v>
      </c>
      <c r="R24" s="25">
        <v>10</v>
      </c>
      <c r="S24" s="31">
        <v>0</v>
      </c>
      <c r="T24" s="31">
        <v>0</v>
      </c>
      <c r="U24" s="25">
        <v>6</v>
      </c>
      <c r="V24" s="32">
        <v>0</v>
      </c>
      <c r="W24" s="22">
        <v>9</v>
      </c>
    </row>
    <row r="25" spans="1:23" ht="52.5" customHeight="1" x14ac:dyDescent="0.25">
      <c r="A25" s="25">
        <v>24</v>
      </c>
      <c r="B25" s="49" t="s">
        <v>48</v>
      </c>
      <c r="C25" s="22">
        <v>3008</v>
      </c>
      <c r="D25" s="24">
        <v>1995</v>
      </c>
      <c r="E25" s="25">
        <v>278</v>
      </c>
      <c r="F25" s="25">
        <v>32</v>
      </c>
      <c r="G25" s="25">
        <v>702</v>
      </c>
      <c r="H25" s="26">
        <v>1</v>
      </c>
      <c r="I25" s="34">
        <v>0</v>
      </c>
      <c r="J25" s="27">
        <v>198220</v>
      </c>
      <c r="K25" s="28">
        <v>6460038.4800000004</v>
      </c>
      <c r="L25" s="27">
        <v>2964.72</v>
      </c>
      <c r="M25" s="50">
        <v>725.16</v>
      </c>
      <c r="N25" s="30">
        <v>1406.06</v>
      </c>
      <c r="O25" s="33">
        <v>833.5</v>
      </c>
      <c r="P25" s="22">
        <v>1089</v>
      </c>
      <c r="Q25" s="24">
        <v>956</v>
      </c>
      <c r="R25" s="25">
        <v>110</v>
      </c>
      <c r="S25" s="31">
        <v>0</v>
      </c>
      <c r="T25" s="31">
        <v>0</v>
      </c>
      <c r="U25" s="25">
        <v>23</v>
      </c>
      <c r="V25" s="32">
        <v>0</v>
      </c>
      <c r="W25" s="22">
        <v>11</v>
      </c>
    </row>
    <row r="26" spans="1:23" ht="51.75" customHeight="1" x14ac:dyDescent="0.25">
      <c r="A26" s="25">
        <v>25</v>
      </c>
      <c r="B26" s="49" t="s">
        <v>49</v>
      </c>
      <c r="C26" s="22">
        <v>597</v>
      </c>
      <c r="D26" s="24">
        <v>483</v>
      </c>
      <c r="E26" s="25">
        <v>35</v>
      </c>
      <c r="F26" s="25">
        <v>10</v>
      </c>
      <c r="G26" s="25">
        <v>43</v>
      </c>
      <c r="H26" s="26">
        <v>26</v>
      </c>
      <c r="I26" s="34">
        <v>0</v>
      </c>
      <c r="J26" s="27">
        <v>66334</v>
      </c>
      <c r="K26" s="28">
        <v>4303810</v>
      </c>
      <c r="L26" s="27">
        <v>750.83</v>
      </c>
      <c r="M26" s="50">
        <v>526.8900000000001</v>
      </c>
      <c r="N26" s="30">
        <v>40.630000000000003</v>
      </c>
      <c r="O26" s="33">
        <v>183.31</v>
      </c>
      <c r="P26" s="22">
        <v>117</v>
      </c>
      <c r="Q26" s="24">
        <v>114</v>
      </c>
      <c r="R26" s="25">
        <v>3</v>
      </c>
      <c r="S26" s="31">
        <v>0</v>
      </c>
      <c r="T26" s="31">
        <v>0</v>
      </c>
      <c r="U26" s="31">
        <v>0</v>
      </c>
      <c r="V26" s="32">
        <v>0</v>
      </c>
      <c r="W26" s="22">
        <v>14</v>
      </c>
    </row>
    <row r="27" spans="1:23" ht="54" customHeight="1" x14ac:dyDescent="0.25">
      <c r="A27" s="25">
        <v>26</v>
      </c>
      <c r="B27" s="49" t="s">
        <v>50</v>
      </c>
      <c r="C27" s="22">
        <v>835</v>
      </c>
      <c r="D27" s="24">
        <v>563</v>
      </c>
      <c r="E27" s="25">
        <v>150</v>
      </c>
      <c r="F27" s="25">
        <v>19</v>
      </c>
      <c r="G27" s="25">
        <v>95</v>
      </c>
      <c r="H27" s="26">
        <v>8</v>
      </c>
      <c r="I27" s="22">
        <v>1</v>
      </c>
      <c r="J27" s="27">
        <v>136680</v>
      </c>
      <c r="K27" s="28">
        <v>5229713</v>
      </c>
      <c r="L27" s="27">
        <v>1552.4950000000001</v>
      </c>
      <c r="M27" s="50">
        <v>875.995</v>
      </c>
      <c r="N27" s="30">
        <v>171</v>
      </c>
      <c r="O27" s="33">
        <v>505.50000000000011</v>
      </c>
      <c r="P27" s="22">
        <v>730</v>
      </c>
      <c r="Q27" s="24">
        <v>725</v>
      </c>
      <c r="R27" s="25">
        <v>3</v>
      </c>
      <c r="S27" s="25">
        <v>2</v>
      </c>
      <c r="T27" s="31">
        <v>0</v>
      </c>
      <c r="U27" s="31">
        <v>0</v>
      </c>
      <c r="V27" s="32">
        <v>0</v>
      </c>
      <c r="W27" s="22">
        <v>35</v>
      </c>
    </row>
    <row r="28" spans="1:23" ht="48" customHeight="1" thickBot="1" x14ac:dyDescent="0.3">
      <c r="A28" s="51">
        <v>27</v>
      </c>
      <c r="B28" s="52" t="s">
        <v>51</v>
      </c>
      <c r="C28" s="53">
        <v>0</v>
      </c>
      <c r="D28" s="54">
        <v>0</v>
      </c>
      <c r="E28" s="55">
        <v>0</v>
      </c>
      <c r="F28" s="55">
        <v>0</v>
      </c>
      <c r="G28" s="55">
        <v>0</v>
      </c>
      <c r="H28" s="56">
        <v>0</v>
      </c>
      <c r="I28" s="57">
        <v>0</v>
      </c>
      <c r="J28" s="57">
        <v>0</v>
      </c>
      <c r="K28" s="58">
        <v>0</v>
      </c>
      <c r="L28" s="53">
        <v>0</v>
      </c>
      <c r="M28" s="54">
        <v>0</v>
      </c>
      <c r="N28" s="55">
        <v>0</v>
      </c>
      <c r="O28" s="56">
        <v>0</v>
      </c>
      <c r="P28" s="53">
        <v>0</v>
      </c>
      <c r="Q28" s="54">
        <v>0</v>
      </c>
      <c r="R28" s="55">
        <v>0</v>
      </c>
      <c r="S28" s="55">
        <v>0</v>
      </c>
      <c r="T28" s="55">
        <v>0</v>
      </c>
      <c r="U28" s="55">
        <v>0</v>
      </c>
      <c r="V28" s="56">
        <v>0</v>
      </c>
      <c r="W28" s="57">
        <v>0</v>
      </c>
    </row>
    <row r="29" spans="1:23" ht="34.5" customHeight="1" thickBot="1" x14ac:dyDescent="0.3">
      <c r="A29" s="59"/>
      <c r="B29" s="60" t="s">
        <v>15</v>
      </c>
      <c r="C29" s="61">
        <f t="shared" ref="C29:W29" si="0">SUM(C3:C28)</f>
        <v>21771</v>
      </c>
      <c r="D29" s="59">
        <f t="shared" si="0"/>
        <v>12971</v>
      </c>
      <c r="E29" s="61">
        <f t="shared" si="0"/>
        <v>3792</v>
      </c>
      <c r="F29" s="62">
        <f t="shared" si="0"/>
        <v>1078</v>
      </c>
      <c r="G29" s="61">
        <f t="shared" si="0"/>
        <v>3590</v>
      </c>
      <c r="H29" s="61">
        <f t="shared" si="0"/>
        <v>340</v>
      </c>
      <c r="I29" s="61">
        <f t="shared" si="0"/>
        <v>357</v>
      </c>
      <c r="J29" s="62">
        <f t="shared" si="0"/>
        <v>2232426</v>
      </c>
      <c r="K29" s="63">
        <f t="shared" si="0"/>
        <v>165321298.63</v>
      </c>
      <c r="L29" s="61">
        <f t="shared" si="0"/>
        <v>51172.553999999996</v>
      </c>
      <c r="M29" s="62">
        <f t="shared" si="0"/>
        <v>21513.420999999995</v>
      </c>
      <c r="N29" s="62">
        <f t="shared" si="0"/>
        <v>15486.197</v>
      </c>
      <c r="O29" s="63">
        <f t="shared" si="0"/>
        <v>14172.936</v>
      </c>
      <c r="P29" s="61">
        <f t="shared" si="0"/>
        <v>14307</v>
      </c>
      <c r="Q29" s="62">
        <f t="shared" si="0"/>
        <v>11256</v>
      </c>
      <c r="R29" s="61">
        <f t="shared" si="0"/>
        <v>1222</v>
      </c>
      <c r="S29" s="61">
        <f t="shared" si="0"/>
        <v>4</v>
      </c>
      <c r="T29" s="61">
        <f t="shared" si="0"/>
        <v>3</v>
      </c>
      <c r="U29" s="61">
        <f t="shared" si="0"/>
        <v>1822</v>
      </c>
      <c r="V29" s="63">
        <f t="shared" si="0"/>
        <v>0</v>
      </c>
      <c r="W29" s="22">
        <f t="shared" si="0"/>
        <v>415</v>
      </c>
    </row>
  </sheetData>
  <mergeCells count="9">
    <mergeCell ref="L1:O1"/>
    <mergeCell ref="P1:U1"/>
    <mergeCell ref="W1:W2"/>
    <mergeCell ref="A1:A2"/>
    <mergeCell ref="B1:B2"/>
    <mergeCell ref="C1:H1"/>
    <mergeCell ref="I1:I2"/>
    <mergeCell ref="J1:J2"/>
    <mergeCell ref="K1:K2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Панькова Валентина</dc:creator>
  <cp:lastModifiedBy>Пользователь</cp:lastModifiedBy>
  <dcterms:created xsi:type="dcterms:W3CDTF">2015-06-05T18:19:34Z</dcterms:created>
  <dcterms:modified xsi:type="dcterms:W3CDTF">2026-06-04T08:16:09Z</dcterms:modified>
</cp:coreProperties>
</file>