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30.06.2026" sheetId="1" r:id="rId1"/>
  </sheets>
  <definedNames>
    <definedName name="_xlnm.Print_Titles" localSheetId="0">'30.06.2026'!$2:$4</definedName>
    <definedName name="_xlnm.Print_Area" localSheetId="0">'30.06.2026'!$A$1:$G$33</definedName>
  </definedNames>
  <calcPr calcId="144525"/>
</workbook>
</file>

<file path=xl/calcChain.xml><?xml version="1.0" encoding="utf-8"?>
<calcChain xmlns="http://schemas.openxmlformats.org/spreadsheetml/2006/main">
  <c r="G30" i="1" l="1"/>
  <c r="G22" i="1" l="1"/>
  <c r="G23" i="1"/>
  <c r="G24" i="1"/>
  <c r="G25" i="1"/>
  <c r="G26" i="1"/>
  <c r="G27" i="1"/>
  <c r="G28" i="1"/>
  <c r="G29" i="1"/>
  <c r="G7" i="1"/>
  <c r="G21" i="1"/>
  <c r="G8" i="1"/>
  <c r="G10" i="1"/>
  <c r="G11" i="1"/>
  <c r="G12" i="1"/>
  <c r="G13" i="1"/>
  <c r="G14" i="1"/>
  <c r="G15" i="1"/>
  <c r="G16" i="1"/>
  <c r="G17" i="1"/>
  <c r="G18" i="1"/>
  <c r="G19" i="1"/>
  <c r="G9" i="1"/>
  <c r="G6" i="1"/>
</calcChain>
</file>

<file path=xl/sharedStrings.xml><?xml version="1.0" encoding="utf-8"?>
<sst xmlns="http://schemas.openxmlformats.org/spreadsheetml/2006/main" count="57" uniqueCount="38">
  <si>
    <t>Заходи щодо модернізації та впровадження єдиної автоматизованої системи вимірювання рівнів води "Еко-Рейка"</t>
  </si>
  <si>
    <t>№ з/п</t>
  </si>
  <si>
    <t>Назва
організації</t>
  </si>
  <si>
    <t>Найменування заходу/об'єкт придбання</t>
  </si>
  <si>
    <t>КЕКВ</t>
  </si>
  <si>
    <t>Кількість, од.</t>
  </si>
  <si>
    <t>Вартість
одиниці, тис. грн</t>
  </si>
  <si>
    <t>Експертно-навчальний центр Держрибагентства</t>
  </si>
  <si>
    <t>Реконструкція Дніпровської насосної станції Бортницької зрошувальної системи Бориспільського району Київської області</t>
  </si>
  <si>
    <t>Придбання серверного обладнання</t>
  </si>
  <si>
    <t>Загальна вартість, тис. грн</t>
  </si>
  <si>
    <t>Перелік заходів та придбання обладнання і предметів довгострокового користування 
за рахунок коштів державного фонду розвитку водного господарства у 2026 році</t>
  </si>
  <si>
    <t>Придбання насосиних агрегатів</t>
  </si>
  <si>
    <t>РАЗОМ ПО ДЕРЖРИБАГЕНТСТВУ</t>
  </si>
  <si>
    <t>Напрям: Будівництво та реконструкція меліоративних систем</t>
  </si>
  <si>
    <t>Придбання пасажирського мікроавтобуса (типу Hyundai Staria Business Plus)  або еквівалент</t>
  </si>
  <si>
    <t>Придбання мініекскаватора гусеничного типу TDS SDLG або еквівалент</t>
  </si>
  <si>
    <t>Напрям: Експлуатація водогосподарського комплексу</t>
  </si>
  <si>
    <t>Придбання мінітрактора з навісним обладнанням (косарка, причіп, тощо) типу Kubota KД-34Z, Kubota KL 550 або еквівалент</t>
  </si>
  <si>
    <t>Придбання СМП (мотопомпа) бензинва типу Koshin KTH-100X-BAN або еквівалент</t>
  </si>
  <si>
    <t>Придбання генератора бензинового 3кВт типу Konner&amp;Sohnen KS 3500E або еквівалент</t>
  </si>
  <si>
    <t>Придбання генератора бензинового 5кВт типу Konner&amp;Sohnen KS 5000E або еквівалент</t>
  </si>
  <si>
    <t>Придбання генератора дизельного 10 кВт тип Matari MDA8500SE або еквівалент</t>
  </si>
  <si>
    <t>Реконструкція системи енергозабезпечення ГНС "Суворовської ЗС" із встановленням сонячної електростанції, систем накопичення енергії та модернізацією насосного обладнання  (у т.ч. проєктні роботи)</t>
  </si>
  <si>
    <t>Реконструкція Дніпровської насосної станції Бортницької зрошувальної системи Бориспільського району Київської області (проєктні роботи)</t>
  </si>
  <si>
    <t>Капітальний ремонт басейну добового регулювання 
Ямпільської зрошувальної системи (об’єм 20000 м. куб 
води) розташованого на території Ямпільської територіальної громади, Могилів-Подільського району, Вінницької області (проєктні роботи)</t>
  </si>
  <si>
    <t>Капітальний ремонт басейну добового регулювання 
Ярузької зрошувальної системи (3700 м2; об’єм 5000        м.куб води), розташованого на території Могилів-Подільської територіальної громади, Могилів-Подільського району, Вінницької області (проєктні роботи)</t>
  </si>
  <si>
    <t>Капітальний ремонт басейну добового регулювання 
Ярузької зрошувальної системи (1720 м2; об’єм 3000 м. куб води), розташованого на території с. Івонівка, Могилів-Подільської територіальної громади, Могилів-Подільського району, Вінницької області (проєктні роботи)</t>
  </si>
  <si>
    <t>Капітальний ремонт міжгосподарських меліоративних об'єктів та гідротехнічних споруд на Кричевичівській осушувальній системі Ковельського району Волинської області (проєктні роботи)</t>
  </si>
  <si>
    <t>Капітальний ремонт магістрального каналу МК-1 з ПК68 по ПК103 на осушувальній системі Срібниця Турійського району Волинської області (проєктні роботи)</t>
  </si>
  <si>
    <t xml:space="preserve">Капітальний ремонт гідротехнічних споруд, шахтного водоскиду, шлюза та кріплення вершового укосу греблі водойми в районі с. Ясна Поляна, для пропуску та регулювання рівнів води, розташованих на території Пулинської територіальної громади, Житомирського району, Житомирської області (проєктні роботи)
</t>
  </si>
  <si>
    <t>Капітальний ремонт гідроcпоруд, шахтного водоскиду та греблі Карабачинського водосховища, Здвижської осушувальної системи, розташованих на території Брусилівської територіальної громади, Житомирського району, Житомирської області (проєктні роботи)</t>
  </si>
  <si>
    <t>Капітальний ремонт трубопроводу напірного від ГНС "Нечаянська" до накопичувача НСП "Урожайна" Кам’янського водогосподарського комплексу, розташованого на території Нечаянської територіальної громади Миколаївського району Миколаївської області (проєктні роботи)</t>
  </si>
  <si>
    <t>Реконструкція енергетичного обладнання з встановленням устаткування компенсування реактивної потужності на головній насосній станції «Нечаянська» та насосній станції підкачки «Урожайна» Кам’янського водогосподарського комплексу, розташованого на території Нечаянської територіальної громади Миколаївського району Миколаївської області (проєктні роботи)</t>
  </si>
  <si>
    <t>Реконструкція енергетичного обладнання з встановленням устаткування компенсування реактивної потужності на головній насосній станції «Кандибинська» та насосній станції підкачки «Кандибинська» Кандибинського водогосподарського комплексу, розташованого на території Костянтинівської сільської територіальної громади, Миколаївського району Миколаївської області (проєктні роботи)</t>
  </si>
  <si>
    <t>Ізмаїльське управління водного господарства</t>
  </si>
  <si>
    <t>Державна установа "Українські гідромеліоративні системи"</t>
  </si>
  <si>
    <t>Північне міжрайонне управління водного господарства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</si>
</sst>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4" x14ac:knownFonts="1">
    <font>
      <sz val="11"/>
      <color theme="1"/>
      <name val="Calibri"/>
      <family val="2"/>
      <scheme val="minor"/>
    </font>
    <font>
      <sz val="11"/>
      <name val="Times New Roman"/>
      <family val="1"/>
      <charset val="204"/>
    </font>
    <font>
      <b/>
      <sz val="11"/>
      <name val="Times New Roman"/>
      <family val="1"/>
      <charset val="204"/>
    </font>
    <font>
      <b/>
      <sz val="14"/>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1" xfId="0" applyFont="1" applyBorder="1" applyAlignment="1">
      <alignment horizontal="left" vertical="center" wrapText="1"/>
    </xf>
    <xf numFmtId="0" fontId="1" fillId="0" borderId="1" xfId="0" applyFont="1" applyBorder="1" applyAlignment="1">
      <alignment wrapText="1"/>
    </xf>
    <xf numFmtId="0" fontId="1" fillId="0" borderId="1" xfId="0" applyFont="1" applyBorder="1" applyAlignment="1">
      <alignment horizontal="center" vertical="center"/>
    </xf>
    <xf numFmtId="0" fontId="1" fillId="0" borderId="1" xfId="0" applyNumberFormat="1" applyFont="1" applyBorder="1" applyAlignment="1">
      <alignment horizontal="left" vertical="center" wrapText="1"/>
    </xf>
    <xf numFmtId="164" fontId="1" fillId="0" borderId="1" xfId="0" applyNumberFormat="1" applyFont="1" applyBorder="1" applyAlignment="1">
      <alignment horizontal="right" vertical="center"/>
    </xf>
    <xf numFmtId="0" fontId="1" fillId="0" borderId="0" xfId="0" applyFont="1"/>
    <xf numFmtId="165" fontId="1" fillId="0" borderId="0" xfId="0" applyNumberFormat="1" applyFont="1"/>
    <xf numFmtId="164" fontId="2" fillId="0" borderId="1" xfId="0" applyNumberFormat="1" applyFont="1" applyBorder="1" applyAlignment="1">
      <alignment horizontal="right"/>
    </xf>
    <xf numFmtId="164" fontId="1" fillId="0" borderId="0" xfId="0" applyNumberFormat="1" applyFont="1"/>
    <xf numFmtId="0" fontId="1" fillId="0" borderId="0" xfId="0" applyFont="1" applyAlignment="1">
      <alignment horizontal="right"/>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xf numFmtId="0" fontId="1" fillId="0" borderId="0" xfId="0" applyFont="1" applyAlignment="1">
      <alignment horizontal="center" vertical="center"/>
    </xf>
    <xf numFmtId="164" fontId="1" fillId="0" borderId="0" xfId="0" applyNumberFormat="1" applyFont="1" applyAlignment="1">
      <alignment horizontal="right"/>
    </xf>
    <xf numFmtId="0" fontId="1" fillId="0" borderId="1" xfId="0" applyFont="1" applyBorder="1" applyAlignment="1">
      <alignment horizontal="left" vertical="top" wrapText="1"/>
    </xf>
    <xf numFmtId="0" fontId="1" fillId="0" borderId="1" xfId="0" applyFont="1" applyBorder="1" applyAlignment="1">
      <alignment vertical="center" wrapText="1"/>
    </xf>
    <xf numFmtId="0" fontId="2" fillId="0" borderId="2"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3" fillId="0" borderId="0" xfId="0" applyFont="1" applyAlignment="1">
      <alignment horizontal="center" wrapText="1"/>
    </xf>
    <xf numFmtId="0" fontId="3" fillId="0" borderId="0" xfId="0" applyFont="1" applyAlignment="1">
      <alignment horizont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0"/>
  <sheetViews>
    <sheetView tabSelected="1" zoomScaleNormal="100" workbookViewId="0">
      <selection activeCell="M10" sqref="M10"/>
    </sheetView>
  </sheetViews>
  <sheetFormatPr defaultRowHeight="15" x14ac:dyDescent="0.25"/>
  <cols>
    <col min="1" max="1" width="9.140625" style="6"/>
    <col min="2" max="2" width="28.42578125" style="6" customWidth="1"/>
    <col min="3" max="3" width="62.5703125" style="6" bestFit="1" customWidth="1"/>
    <col min="4" max="4" width="9.140625" style="6"/>
    <col min="5" max="5" width="14.7109375" style="6" bestFit="1" customWidth="1"/>
    <col min="6" max="6" width="18.42578125" style="6" bestFit="1" customWidth="1"/>
    <col min="7" max="7" width="18.85546875" style="6" customWidth="1"/>
    <col min="8" max="11" width="9.140625" style="6"/>
    <col min="12" max="12" width="10" style="6" bestFit="1" customWidth="1"/>
    <col min="13" max="16384" width="9.140625" style="6"/>
  </cols>
  <sheetData>
    <row r="2" spans="1:10" ht="36.75" customHeight="1" x14ac:dyDescent="0.3">
      <c r="A2" s="21" t="s">
        <v>11</v>
      </c>
      <c r="B2" s="22"/>
      <c r="C2" s="22"/>
      <c r="D2" s="22"/>
      <c r="E2" s="22"/>
      <c r="F2" s="22"/>
      <c r="G2" s="22"/>
    </row>
    <row r="4" spans="1:10" s="13" customFormat="1" ht="28.5" customHeight="1" x14ac:dyDescent="0.2">
      <c r="A4" s="11" t="s">
        <v>1</v>
      </c>
      <c r="B4" s="12" t="s">
        <v>2</v>
      </c>
      <c r="C4" s="11" t="s">
        <v>3</v>
      </c>
      <c r="D4" s="11" t="s">
        <v>4</v>
      </c>
      <c r="E4" s="11" t="s">
        <v>5</v>
      </c>
      <c r="F4" s="12" t="s">
        <v>6</v>
      </c>
      <c r="G4" s="12" t="s">
        <v>10</v>
      </c>
    </row>
    <row r="5" spans="1:10" s="13" customFormat="1" ht="23.25" customHeight="1" x14ac:dyDescent="0.2">
      <c r="A5" s="23" t="s">
        <v>14</v>
      </c>
      <c r="B5" s="24"/>
      <c r="C5" s="24"/>
      <c r="D5" s="24"/>
      <c r="E5" s="24"/>
      <c r="F5" s="24"/>
      <c r="G5" s="25"/>
    </row>
    <row r="6" spans="1:10" s="14" customFormat="1" ht="30" x14ac:dyDescent="0.25">
      <c r="A6" s="3">
        <v>1</v>
      </c>
      <c r="B6" s="4" t="s">
        <v>7</v>
      </c>
      <c r="C6" s="1" t="s">
        <v>0</v>
      </c>
      <c r="D6" s="3">
        <v>3132</v>
      </c>
      <c r="E6" s="3">
        <v>1</v>
      </c>
      <c r="F6" s="5">
        <v>10000.001</v>
      </c>
      <c r="G6" s="5">
        <f>E6*F6</f>
        <v>10000.001</v>
      </c>
    </row>
    <row r="7" spans="1:10" ht="60" x14ac:dyDescent="0.25">
      <c r="A7" s="3">
        <v>2</v>
      </c>
      <c r="B7" s="4" t="s">
        <v>35</v>
      </c>
      <c r="C7" s="2" t="s">
        <v>23</v>
      </c>
      <c r="D7" s="3">
        <v>3142</v>
      </c>
      <c r="E7" s="3">
        <v>1</v>
      </c>
      <c r="F7" s="5">
        <v>32400</v>
      </c>
      <c r="G7" s="5">
        <f t="shared" ref="G7:G29" si="0">E7*F7</f>
        <v>32400</v>
      </c>
    </row>
    <row r="8" spans="1:10" ht="45" x14ac:dyDescent="0.25">
      <c r="A8" s="3">
        <v>3</v>
      </c>
      <c r="B8" s="4" t="s">
        <v>36</v>
      </c>
      <c r="C8" s="2" t="s">
        <v>24</v>
      </c>
      <c r="D8" s="3">
        <v>3142</v>
      </c>
      <c r="E8" s="3">
        <v>1</v>
      </c>
      <c r="F8" s="5">
        <v>300</v>
      </c>
      <c r="G8" s="5">
        <f t="shared" si="0"/>
        <v>300</v>
      </c>
    </row>
    <row r="9" spans="1:10" ht="45" x14ac:dyDescent="0.25">
      <c r="A9" s="3">
        <v>4</v>
      </c>
      <c r="B9" s="4" t="s">
        <v>36</v>
      </c>
      <c r="C9" s="1" t="s">
        <v>8</v>
      </c>
      <c r="D9" s="3">
        <v>3142</v>
      </c>
      <c r="E9" s="3">
        <v>1</v>
      </c>
      <c r="F9" s="5">
        <v>6400</v>
      </c>
      <c r="G9" s="5">
        <f>E9*F9</f>
        <v>6400</v>
      </c>
      <c r="J9" s="9"/>
    </row>
    <row r="10" spans="1:10" ht="75" x14ac:dyDescent="0.25">
      <c r="A10" s="3">
        <v>5</v>
      </c>
      <c r="B10" s="4" t="s">
        <v>36</v>
      </c>
      <c r="C10" s="2" t="s">
        <v>25</v>
      </c>
      <c r="D10" s="3">
        <v>3132</v>
      </c>
      <c r="E10" s="3">
        <v>1</v>
      </c>
      <c r="F10" s="5">
        <v>700</v>
      </c>
      <c r="G10" s="5">
        <f t="shared" si="0"/>
        <v>700</v>
      </c>
    </row>
    <row r="11" spans="1:10" ht="75" x14ac:dyDescent="0.25">
      <c r="A11" s="3">
        <v>6</v>
      </c>
      <c r="B11" s="4" t="s">
        <v>36</v>
      </c>
      <c r="C11" s="1" t="s">
        <v>26</v>
      </c>
      <c r="D11" s="3">
        <v>3132</v>
      </c>
      <c r="E11" s="3">
        <v>1</v>
      </c>
      <c r="F11" s="5">
        <v>400</v>
      </c>
      <c r="G11" s="5">
        <f t="shared" si="0"/>
        <v>400</v>
      </c>
    </row>
    <row r="12" spans="1:10" ht="75" x14ac:dyDescent="0.25">
      <c r="A12" s="3">
        <v>7</v>
      </c>
      <c r="B12" s="4" t="s">
        <v>36</v>
      </c>
      <c r="C12" s="1" t="s">
        <v>27</v>
      </c>
      <c r="D12" s="3">
        <v>3132</v>
      </c>
      <c r="E12" s="3">
        <v>1</v>
      </c>
      <c r="F12" s="5">
        <v>400</v>
      </c>
      <c r="G12" s="5">
        <f t="shared" si="0"/>
        <v>400</v>
      </c>
    </row>
    <row r="13" spans="1:10" ht="45" x14ac:dyDescent="0.25">
      <c r="A13" s="3">
        <v>8</v>
      </c>
      <c r="B13" s="4" t="s">
        <v>36</v>
      </c>
      <c r="C13" s="1" t="s">
        <v>28</v>
      </c>
      <c r="D13" s="3">
        <v>3132</v>
      </c>
      <c r="E13" s="3">
        <v>1</v>
      </c>
      <c r="F13" s="5">
        <v>556</v>
      </c>
      <c r="G13" s="5">
        <f t="shared" si="0"/>
        <v>556</v>
      </c>
    </row>
    <row r="14" spans="1:10" ht="45" x14ac:dyDescent="0.25">
      <c r="A14" s="3">
        <v>9</v>
      </c>
      <c r="B14" s="4" t="s">
        <v>36</v>
      </c>
      <c r="C14" s="1" t="s">
        <v>29</v>
      </c>
      <c r="D14" s="3">
        <v>3132</v>
      </c>
      <c r="E14" s="3">
        <v>1</v>
      </c>
      <c r="F14" s="5">
        <v>160</v>
      </c>
      <c r="G14" s="5">
        <f t="shared" si="0"/>
        <v>160</v>
      </c>
    </row>
    <row r="15" spans="1:10" ht="75" customHeight="1" x14ac:dyDescent="0.25">
      <c r="A15" s="3">
        <v>10</v>
      </c>
      <c r="B15" s="4" t="s">
        <v>36</v>
      </c>
      <c r="C15" s="16" t="s">
        <v>30</v>
      </c>
      <c r="D15" s="3">
        <v>3132</v>
      </c>
      <c r="E15" s="3">
        <v>1</v>
      </c>
      <c r="F15" s="5">
        <v>750</v>
      </c>
      <c r="G15" s="5">
        <f t="shared" si="0"/>
        <v>750</v>
      </c>
    </row>
    <row r="16" spans="1:10" ht="75" x14ac:dyDescent="0.25">
      <c r="A16" s="3">
        <v>11</v>
      </c>
      <c r="B16" s="4" t="s">
        <v>36</v>
      </c>
      <c r="C16" s="1" t="s">
        <v>31</v>
      </c>
      <c r="D16" s="3">
        <v>3132</v>
      </c>
      <c r="E16" s="3">
        <v>1</v>
      </c>
      <c r="F16" s="5">
        <v>750</v>
      </c>
      <c r="G16" s="5">
        <f t="shared" si="0"/>
        <v>750</v>
      </c>
    </row>
    <row r="17" spans="1:12" ht="75" x14ac:dyDescent="0.25">
      <c r="A17" s="3">
        <v>12</v>
      </c>
      <c r="B17" s="4" t="s">
        <v>36</v>
      </c>
      <c r="C17" s="1" t="s">
        <v>32</v>
      </c>
      <c r="D17" s="3">
        <v>3132</v>
      </c>
      <c r="E17" s="3">
        <v>1</v>
      </c>
      <c r="F17" s="5">
        <v>500</v>
      </c>
      <c r="G17" s="5">
        <f t="shared" si="0"/>
        <v>500</v>
      </c>
    </row>
    <row r="18" spans="1:12" ht="90" x14ac:dyDescent="0.25">
      <c r="A18" s="3">
        <v>13</v>
      </c>
      <c r="B18" s="4" t="s">
        <v>36</v>
      </c>
      <c r="C18" s="1" t="s">
        <v>33</v>
      </c>
      <c r="D18" s="3">
        <v>3142</v>
      </c>
      <c r="E18" s="3">
        <v>1</v>
      </c>
      <c r="F18" s="5">
        <v>200</v>
      </c>
      <c r="G18" s="5">
        <f t="shared" si="0"/>
        <v>200</v>
      </c>
    </row>
    <row r="19" spans="1:12" ht="105" x14ac:dyDescent="0.25">
      <c r="A19" s="3">
        <v>14</v>
      </c>
      <c r="B19" s="4" t="s">
        <v>36</v>
      </c>
      <c r="C19" s="2" t="s">
        <v>34</v>
      </c>
      <c r="D19" s="3">
        <v>3142</v>
      </c>
      <c r="E19" s="3">
        <v>1</v>
      </c>
      <c r="F19" s="5">
        <v>200</v>
      </c>
      <c r="G19" s="5">
        <f t="shared" si="0"/>
        <v>200</v>
      </c>
    </row>
    <row r="20" spans="1:12" x14ac:dyDescent="0.25">
      <c r="A20" s="23" t="s">
        <v>17</v>
      </c>
      <c r="B20" s="24"/>
      <c r="C20" s="24"/>
      <c r="D20" s="24"/>
      <c r="E20" s="24"/>
      <c r="F20" s="24"/>
      <c r="G20" s="25"/>
    </row>
    <row r="21" spans="1:12" ht="45" x14ac:dyDescent="0.25">
      <c r="A21" s="3">
        <v>15</v>
      </c>
      <c r="B21" s="4" t="s">
        <v>37</v>
      </c>
      <c r="C21" s="17" t="s">
        <v>12</v>
      </c>
      <c r="D21" s="3">
        <v>3110</v>
      </c>
      <c r="E21" s="3">
        <v>2</v>
      </c>
      <c r="F21" s="5">
        <v>2100</v>
      </c>
      <c r="G21" s="5">
        <f>E21*F21</f>
        <v>4200</v>
      </c>
    </row>
    <row r="22" spans="1:12" ht="45" x14ac:dyDescent="0.25">
      <c r="A22" s="3">
        <v>16</v>
      </c>
      <c r="B22" s="4" t="s">
        <v>36</v>
      </c>
      <c r="C22" s="1" t="s">
        <v>9</v>
      </c>
      <c r="D22" s="3">
        <v>3110</v>
      </c>
      <c r="E22" s="3">
        <v>1</v>
      </c>
      <c r="F22" s="5">
        <v>2200</v>
      </c>
      <c r="G22" s="5">
        <f t="shared" si="0"/>
        <v>2200</v>
      </c>
    </row>
    <row r="23" spans="1:12" ht="45" x14ac:dyDescent="0.25">
      <c r="A23" s="3">
        <v>17</v>
      </c>
      <c r="B23" s="4" t="s">
        <v>36</v>
      </c>
      <c r="C23" s="1" t="s">
        <v>15</v>
      </c>
      <c r="D23" s="3">
        <v>3110</v>
      </c>
      <c r="E23" s="3">
        <v>1</v>
      </c>
      <c r="F23" s="5">
        <v>2400</v>
      </c>
      <c r="G23" s="5">
        <f t="shared" si="0"/>
        <v>2400</v>
      </c>
    </row>
    <row r="24" spans="1:12" ht="45" x14ac:dyDescent="0.25">
      <c r="A24" s="3">
        <v>18</v>
      </c>
      <c r="B24" s="4" t="s">
        <v>36</v>
      </c>
      <c r="C24" s="1" t="s">
        <v>16</v>
      </c>
      <c r="D24" s="3">
        <v>3110</v>
      </c>
      <c r="E24" s="3">
        <v>1</v>
      </c>
      <c r="F24" s="5">
        <v>2303.3000000000002</v>
      </c>
      <c r="G24" s="5">
        <f t="shared" si="0"/>
        <v>2303.3000000000002</v>
      </c>
    </row>
    <row r="25" spans="1:12" ht="45" x14ac:dyDescent="0.25">
      <c r="A25" s="3">
        <v>19</v>
      </c>
      <c r="B25" s="4" t="s">
        <v>36</v>
      </c>
      <c r="C25" s="1" t="s">
        <v>18</v>
      </c>
      <c r="D25" s="3">
        <v>3110</v>
      </c>
      <c r="E25" s="3">
        <v>2</v>
      </c>
      <c r="F25" s="5">
        <v>803.85</v>
      </c>
      <c r="G25" s="5">
        <f t="shared" si="0"/>
        <v>1607.7</v>
      </c>
    </row>
    <row r="26" spans="1:12" ht="45" x14ac:dyDescent="0.25">
      <c r="A26" s="3">
        <v>20</v>
      </c>
      <c r="B26" s="4" t="s">
        <v>36</v>
      </c>
      <c r="C26" s="1" t="s">
        <v>19</v>
      </c>
      <c r="D26" s="3">
        <v>3110</v>
      </c>
      <c r="E26" s="3">
        <v>1</v>
      </c>
      <c r="F26" s="5">
        <v>1283</v>
      </c>
      <c r="G26" s="5">
        <f t="shared" si="0"/>
        <v>1283</v>
      </c>
    </row>
    <row r="27" spans="1:12" ht="45" x14ac:dyDescent="0.25">
      <c r="A27" s="3">
        <v>21</v>
      </c>
      <c r="B27" s="4" t="s">
        <v>36</v>
      </c>
      <c r="C27" s="1" t="s">
        <v>20</v>
      </c>
      <c r="D27" s="3">
        <v>3110</v>
      </c>
      <c r="E27" s="3">
        <v>18</v>
      </c>
      <c r="F27" s="5">
        <v>25</v>
      </c>
      <c r="G27" s="5">
        <f t="shared" si="0"/>
        <v>450</v>
      </c>
    </row>
    <row r="28" spans="1:12" ht="45" x14ac:dyDescent="0.25">
      <c r="A28" s="3">
        <v>22</v>
      </c>
      <c r="B28" s="4" t="s">
        <v>36</v>
      </c>
      <c r="C28" s="1" t="s">
        <v>21</v>
      </c>
      <c r="D28" s="3">
        <v>3110</v>
      </c>
      <c r="E28" s="3">
        <v>16</v>
      </c>
      <c r="F28" s="5">
        <v>35</v>
      </c>
      <c r="G28" s="5">
        <f t="shared" si="0"/>
        <v>560</v>
      </c>
    </row>
    <row r="29" spans="1:12" ht="45" x14ac:dyDescent="0.25">
      <c r="A29" s="3">
        <v>23</v>
      </c>
      <c r="B29" s="4" t="s">
        <v>36</v>
      </c>
      <c r="C29" s="1" t="s">
        <v>22</v>
      </c>
      <c r="D29" s="3">
        <v>3110</v>
      </c>
      <c r="E29" s="3">
        <v>20</v>
      </c>
      <c r="F29" s="5">
        <v>64</v>
      </c>
      <c r="G29" s="5">
        <f t="shared" si="0"/>
        <v>1280</v>
      </c>
      <c r="L29" s="7"/>
    </row>
    <row r="30" spans="1:12" x14ac:dyDescent="0.25">
      <c r="A30" s="18" t="s">
        <v>13</v>
      </c>
      <c r="B30" s="19"/>
      <c r="C30" s="19"/>
      <c r="D30" s="19"/>
      <c r="E30" s="19"/>
      <c r="F30" s="20"/>
      <c r="G30" s="8">
        <f>SUM(G6:G29)</f>
        <v>70000.001000000004</v>
      </c>
      <c r="I30" s="9"/>
      <c r="L30" s="9"/>
    </row>
    <row r="31" spans="1:12" x14ac:dyDescent="0.25">
      <c r="F31" s="10"/>
      <c r="G31" s="10"/>
      <c r="L31" s="9"/>
    </row>
    <row r="32" spans="1:12" x14ac:dyDescent="0.25">
      <c r="F32" s="10"/>
      <c r="G32" s="15"/>
      <c r="L32" s="9"/>
    </row>
    <row r="33" spans="6:12" x14ac:dyDescent="0.25">
      <c r="F33" s="10"/>
      <c r="G33" s="15"/>
      <c r="L33" s="7"/>
    </row>
    <row r="40" spans="6:12" x14ac:dyDescent="0.25">
      <c r="G40" s="9"/>
    </row>
  </sheetData>
  <mergeCells count="4">
    <mergeCell ref="A30:F30"/>
    <mergeCell ref="A2:G2"/>
    <mergeCell ref="A5:G5"/>
    <mergeCell ref="A20:G20"/>
  </mergeCells>
  <pageMargins left="0.70866141732283472" right="0.70866141732283472" top="0.74803149606299213" bottom="0.74803149606299213" header="0.31496062992125984" footer="0.31496062992125984"/>
  <pageSetup paperSize="9" scale="80" orientation="landscape" verticalDpi="0" r:id="rId1"/>
  <rowBreaks count="1" manualBreakCount="1">
    <brk id="1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30.06.2026</vt:lpstr>
      <vt:lpstr>'30.06.2026'!Заголовки_для_печати</vt:lpstr>
      <vt:lpstr>'30.06.2026'!Область_печати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2026-07-01T08:36:59Z</dcterms:modified>
</cp:coreProperties>
</file>